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05" windowWidth="14955" windowHeight="7005"/>
  </bookViews>
  <sheets>
    <sheet name="Корпоративтік сек-ға заемдар" sheetId="4" r:id="rId1"/>
    <sheet name="жеке тұлғ-ға заемдар" sheetId="5" r:id="rId2"/>
    <sheet name="Несие портфелінің сапасы" sheetId="6" r:id="rId3"/>
    <sheet name="Тәуекелдерді бағалау картасы" sheetId="7" r:id="rId4"/>
    <sheet name="Мерзім" sheetId="8" r:id="rId5"/>
  </sheets>
  <definedNames>
    <definedName name="_xlnm.Print_Area" localSheetId="1">'жеке тұлғ-ға заемдар'!$A$1:$V$284</definedName>
    <definedName name="_xlnm.Print_Area" localSheetId="0">'Корпоративтік сек-ға заемдар'!$A$1:$W$281</definedName>
    <definedName name="_xlnm.Print_Area" localSheetId="2">'Несие портфелінің сапасы'!$A$1:$V$119</definedName>
    <definedName name="_xlnm.Print_Area" localSheetId="3">'Тәуекелдерді бағалау картасы'!$A$1:$T$74</definedName>
  </definedNames>
  <calcPr calcId="145621"/>
</workbook>
</file>

<file path=xl/calcChain.xml><?xml version="1.0" encoding="utf-8"?>
<calcChain xmlns="http://schemas.openxmlformats.org/spreadsheetml/2006/main">
  <c r="R50" i="7" l="1"/>
  <c r="Q50" i="7"/>
  <c r="R69" i="7"/>
  <c r="Q69" i="7"/>
  <c r="O145" i="4" l="1"/>
  <c r="M145" i="4"/>
  <c r="K145" i="4"/>
  <c r="S69" i="7" l="1"/>
  <c r="T69" i="7"/>
  <c r="S60" i="7"/>
  <c r="R60" i="7"/>
  <c r="T60" i="7" s="1"/>
  <c r="Q60" i="7"/>
  <c r="T50" i="7"/>
  <c r="S50" i="7"/>
  <c r="S41" i="7"/>
  <c r="R41" i="7"/>
  <c r="T41" i="7" s="1"/>
  <c r="Q41" i="7"/>
  <c r="T65" i="6"/>
  <c r="V65" i="6" s="1"/>
  <c r="S65" i="6"/>
  <c r="U65" i="6" s="1"/>
  <c r="U56" i="6"/>
  <c r="T56" i="6"/>
  <c r="V56" i="6" s="1"/>
  <c r="S56" i="6"/>
  <c r="T46" i="6"/>
  <c r="V46" i="6" s="1"/>
  <c r="S46" i="6"/>
  <c r="U46" i="6" s="1"/>
  <c r="U37" i="6"/>
  <c r="T37" i="6"/>
  <c r="V37" i="6" s="1"/>
  <c r="S37" i="6"/>
  <c r="U28" i="6"/>
  <c r="T28" i="6"/>
  <c r="V28" i="6" s="1"/>
  <c r="S28" i="6"/>
  <c r="U18" i="6"/>
  <c r="T18" i="6"/>
  <c r="V18" i="6" s="1"/>
  <c r="S18" i="6"/>
  <c r="T4" i="6"/>
  <c r="V4" i="6" s="1"/>
  <c r="S4" i="6"/>
  <c r="U4" i="6" s="1"/>
  <c r="P273" i="5"/>
  <c r="R273" i="5" s="1"/>
  <c r="O273" i="5"/>
  <c r="Q273" i="5" s="1"/>
  <c r="P265" i="5"/>
  <c r="R265" i="5" s="1"/>
  <c r="O265" i="5"/>
  <c r="Q265" i="5" s="1"/>
  <c r="Q254" i="5"/>
  <c r="P254" i="5"/>
  <c r="R254" i="5" s="1"/>
  <c r="O254" i="5"/>
  <c r="P247" i="5"/>
  <c r="R247" i="5" s="1"/>
  <c r="O247" i="5"/>
  <c r="Q247" i="5" s="1"/>
  <c r="P230" i="5"/>
  <c r="R230" i="5" s="1"/>
  <c r="O230" i="5"/>
  <c r="Q230" i="5" s="1"/>
  <c r="Q213" i="5"/>
  <c r="P213" i="5"/>
  <c r="R213" i="5" s="1"/>
  <c r="O213" i="5"/>
  <c r="P203" i="5"/>
  <c r="R203" i="5" s="1"/>
  <c r="O203" i="5"/>
  <c r="Q203" i="5" s="1"/>
  <c r="P193" i="5"/>
  <c r="R193" i="5" s="1"/>
  <c r="O193" i="5"/>
  <c r="Q193" i="5" s="1"/>
  <c r="P182" i="5"/>
  <c r="R182" i="5" s="1"/>
  <c r="O182" i="5"/>
  <c r="Q182" i="5" s="1"/>
  <c r="Q174" i="5"/>
  <c r="P174" i="5"/>
  <c r="R174" i="5" s="1"/>
  <c r="O174" i="5"/>
  <c r="Q163" i="5"/>
  <c r="P163" i="5"/>
  <c r="R163" i="5" s="1"/>
  <c r="O163" i="5"/>
  <c r="P72" i="5"/>
  <c r="R72" i="5" s="1"/>
  <c r="O72" i="5"/>
  <c r="Q72" i="5" s="1"/>
  <c r="P60" i="5"/>
  <c r="R60" i="5" s="1"/>
  <c r="O60" i="5"/>
  <c r="Q60" i="5" s="1"/>
  <c r="P6" i="5"/>
  <c r="R6" i="5" s="1"/>
  <c r="O6" i="5"/>
  <c r="Q6" i="5" s="1"/>
  <c r="T263" i="4"/>
  <c r="V263" i="4" s="1"/>
  <c r="S263" i="4"/>
  <c r="U263" i="4" s="1"/>
  <c r="T255" i="4"/>
  <c r="V255" i="4" s="1"/>
  <c r="S255" i="4"/>
  <c r="U255" i="4" s="1"/>
  <c r="T239" i="4"/>
  <c r="V239" i="4" s="1"/>
  <c r="S239" i="4"/>
  <c r="U239" i="4" s="1"/>
  <c r="T229" i="4"/>
  <c r="V229" i="4" s="1"/>
  <c r="S229" i="4"/>
  <c r="U229" i="4" s="1"/>
  <c r="T218" i="4"/>
  <c r="V218" i="4" s="1"/>
  <c r="S218" i="4"/>
  <c r="U218" i="4" s="1"/>
  <c r="T203" i="4"/>
  <c r="V203" i="4" s="1"/>
  <c r="S203" i="4"/>
  <c r="U203" i="4" s="1"/>
  <c r="T193" i="4"/>
  <c r="V193" i="4" s="1"/>
  <c r="S193" i="4"/>
  <c r="U193" i="4" s="1"/>
  <c r="T150" i="4"/>
  <c r="V150" i="4" s="1"/>
  <c r="S150" i="4"/>
  <c r="U150" i="4" s="1"/>
  <c r="T92" i="4"/>
  <c r="V92" i="4" s="1"/>
  <c r="S92" i="4"/>
  <c r="U92" i="4" s="1"/>
  <c r="T81" i="4"/>
  <c r="V81" i="4" s="1"/>
  <c r="S81" i="4"/>
  <c r="U81" i="4" s="1"/>
  <c r="T70" i="4"/>
  <c r="V70" i="4" s="1"/>
  <c r="S70" i="4"/>
  <c r="U70" i="4" s="1"/>
  <c r="T53" i="4"/>
  <c r="V53" i="4" s="1"/>
  <c r="S53" i="4"/>
  <c r="U53" i="4" s="1"/>
  <c r="T20" i="4"/>
  <c r="V20" i="4" s="1"/>
  <c r="S20" i="4"/>
  <c r="U20" i="4" s="1"/>
  <c r="T9" i="4"/>
  <c r="V9" i="4" s="1"/>
  <c r="S9" i="4"/>
  <c r="U9" i="4" s="1"/>
  <c r="O132" i="4" l="1"/>
  <c r="K132" i="4"/>
  <c r="O107" i="4"/>
  <c r="K107" i="4"/>
</calcChain>
</file>

<file path=xl/sharedStrings.xml><?xml version="1.0" encoding="utf-8"?>
<sst xmlns="http://schemas.openxmlformats.org/spreadsheetml/2006/main" count="1467" uniqueCount="415">
  <si>
    <t>2. Соңғы 3 айда заемшылар тарапынан заемдардың мерзіміне және валютасына қатысты кредиттерге сұраныс қалай өзгерді (сұраныстың маусымдық ауытқуын қоспағанда)?</t>
  </si>
  <si>
    <t>4. Өткен 3 айда сіздің банктің заңды тұлғаларды кредиттеуіне сұраныс қаржыландыру және кредиттеу өнімдері бойынша қалай өзгерді (сұраныстың маусымдық ауытқуын қоспағанда)?</t>
  </si>
  <si>
    <t>5. Кредиттеу субъектілері бойынша сіздің банктің кредит беру ниетінің өткен 3 айдағы өзгеруін қалай бағалайсыз (өткен 3 ай кезеңімен салыстырғанда қазіргі уақыттағы)?</t>
  </si>
  <si>
    <t>6. Сіздің кредит саясатыңыз соңғы 3 айда кредиттеу субъектілері бойынша өзгеріске ұшырады ма?</t>
  </si>
  <si>
    <t>9. Кредит беру талаптары соңғы 3 айда қалай өзгерді? Осы сұраққа жауап беру кезінде 1-5-шкаланы пайдаланыңыз:</t>
  </si>
  <si>
    <t>I.2. Жеке тұлғаларға заемдар нарығы</t>
  </si>
  <si>
    <t>1-3-сұрақтар кредит ресурстарына сұраныстың аспектілеріне қатысты</t>
  </si>
  <si>
    <t>Респонденттер саны</t>
  </si>
  <si>
    <t>Ірі банктердің
5-гі</t>
  </si>
  <si>
    <t>Ірі банктердің 
5-гін қоспағандағы ЕДБ</t>
  </si>
  <si>
    <t>Шетелдік қатысу жоқ банктер</t>
  </si>
  <si>
    <t>Шетелдік қатысу бар банктер</t>
  </si>
  <si>
    <t>Ірі банктердің 5-гі</t>
  </si>
  <si>
    <t>Таза пайыздық өзгеру</t>
  </si>
  <si>
    <t>2. Төменде келтірілген факторлар ипотекалық кредиттеуге қатысты сұранысқа қалай әсер етті? Осы сұраққа жауап беру кезінде 1-5-шкаланы пайдаланыңыз:</t>
  </si>
  <si>
    <t>А. Кредиттеуге қажеттілік</t>
  </si>
  <si>
    <t xml:space="preserve"> - жылжымайтын мүлік нарығының даму перспективалары</t>
  </si>
  <si>
    <t xml:space="preserve"> - тұтынушылардың сенімділігі (борыш ауыртпалығын қабылдау)</t>
  </si>
  <si>
    <r>
      <t xml:space="preserve"> </t>
    </r>
    <r>
      <rPr>
        <sz val="10"/>
        <rFont val="Times New Roman"/>
        <family val="1"/>
        <charset val="204"/>
      </rPr>
      <t>- жылжымайтын мүлікпен байланысты емес тұтыну шығыстары</t>
    </r>
  </si>
  <si>
    <t>Б. Қарыз алудың балама көздерін пайдалану</t>
  </si>
  <si>
    <t xml:space="preserve">    - жеке жинақ ақша</t>
  </si>
  <si>
    <t xml:space="preserve">    - басқа банктердің заемдары</t>
  </si>
  <si>
    <t xml:space="preserve">    - банктік емес мекемелердің заемдары</t>
  </si>
  <si>
    <t xml:space="preserve"> - кредиттеу мерзімдерінің өзгеруі</t>
  </si>
  <si>
    <t xml:space="preserve"> - пайыздық ставкалардың өзгеруі</t>
  </si>
  <si>
    <t xml:space="preserve"> - кредиттеудің басқа  шарттарын өзгерту:</t>
  </si>
  <si>
    <t>Г. Басқасы</t>
  </si>
  <si>
    <t>Ірі банктердің  
5-гі</t>
  </si>
  <si>
    <t>Ірі банктердің 5-гін қоспаған-дағы ЕДБ</t>
  </si>
  <si>
    <t>Тұтастай алғанда факторлардың мыналарға әсер етуін белгілеген ЕДБ:</t>
  </si>
  <si>
    <t>Факторлардың мыналарға әсер етуін белгілеген ірі банктердің 5-гі:</t>
  </si>
  <si>
    <t>Сұраныстың төмендеуіне</t>
  </si>
  <si>
    <t>Сұраныстың ұлғаюына</t>
  </si>
  <si>
    <t>3. Төменде келтірілген факторлар тұтынушылық кредиттеуге қатысты сұранысқа қалай әсер етті? Осы сұраққа жауап беру кезінде 1-5-шкаланы пайдаланыңыз:</t>
  </si>
  <si>
    <t xml:space="preserve"> - ұзақ пайдаланылатын тауарлардың (жиһаз, автомобиль және т.с.) тұтыну шығыстаары</t>
  </si>
  <si>
    <t xml:space="preserve"> - пайыздық ставкалардыың өзгеруі</t>
  </si>
  <si>
    <t xml:space="preserve"> - кредиттеудің басқа шарттарын өзгерту</t>
  </si>
  <si>
    <t>4-9-сұрақтар кредит ресурстарына ұсыныстың аспектілеріне қатысты</t>
  </si>
  <si>
    <t>Ипотекалық кредиттеу</t>
  </si>
  <si>
    <t>Респондент-тер саны</t>
  </si>
  <si>
    <t>Ірі банктердің 
5-гі</t>
  </si>
  <si>
    <t xml:space="preserve">6. Төменде келтірілген факторлар сіздің банктің кредит саясатына ипотекалық кредиттеуге қатысты қалай әсер етті? Осы сұраққа жауап беру кезінде 1-5-шкаланы пайдаланыңыз: </t>
  </si>
  <si>
    <t>А. Қорландыру ресурстарының қол жеткізілімділігі және капитал тарту шығындары</t>
  </si>
  <si>
    <t xml:space="preserve">В.Теуекелді қабылдау </t>
  </si>
  <si>
    <t xml:space="preserve"> - жалпы экономикалық күтулер</t>
  </si>
  <si>
    <t xml:space="preserve"> - заемшылаардың төлем жасау қабілеттілігінің жалпы деңгейі</t>
  </si>
  <si>
    <t xml:space="preserve"> - кепілмен қамтамасыз ету құнының өзгеру тәуекелі</t>
  </si>
  <si>
    <t>Г. Басқасы (көрсетіңіз)</t>
  </si>
  <si>
    <t>Ипотекалық кредиттеу талаптары</t>
  </si>
  <si>
    <t xml:space="preserve"> -  банктің стандарт кредиттер бойынша маржасы (неғұрлым жоғары маржа - талаптарды қатаңдату, неғұрлым төмен - жұмсару)</t>
  </si>
  <si>
    <t xml:space="preserve"> - банктің тәуекелді кредиттер бойынша маржасы</t>
  </si>
  <si>
    <t xml:space="preserve"> - бастапқы жарнаның ең төменгі мөлшері (ұлғаю – қатаңдату, төмендеу – жұмсарту)</t>
  </si>
  <si>
    <t xml:space="preserve"> - кредитті өтеудің ең жоғары мерзімі (қысқару – қатаңдату, ұлғаю – жұмсарту)</t>
  </si>
  <si>
    <t xml:space="preserve"> - кепіл талаптары жөніндегі шарттар</t>
  </si>
  <si>
    <t xml:space="preserve"> - төлемнің ең жоғары арақатысы/айлық кіріс (ұлғаю – жұмсарту, төмендеу - қатаңдату)</t>
  </si>
  <si>
    <t xml:space="preserve"> - пайыздық ставкаға байланысты емес комиссиялар (ұлғаю - қатаңдату, төмендету - жұмсарту)</t>
  </si>
  <si>
    <t xml:space="preserve"> - заемдардың кепіл мүлкімен қамтамасыз етілуі, Loan-to-value ең жоғары арақатынасы (ұлғаю – жұмсарту, төмендеу - қатаңдату)</t>
  </si>
  <si>
    <t xml:space="preserve">8. Төменде келтірілген факторлар сіздің банктің кредит саясатына тұтынушылық кредиттеуге қатысты қалай әсер етті? Осы сұраққа жауап беру кезінде 1-5-шкаланы пайдаланыңыз: </t>
  </si>
  <si>
    <t xml:space="preserve"> - экономикалық даму үрдістерінің өзгерістерін күту (өсу/құлдырау)</t>
  </si>
  <si>
    <t xml:space="preserve"> - заемшылардың төлем жасауға қабілеттілігі</t>
  </si>
  <si>
    <t>Тұтынушылық кредиттеу талаптары</t>
  </si>
  <si>
    <t xml:space="preserve"> - кредит лимиті</t>
  </si>
  <si>
    <t xml:space="preserve"> - кредитті өтеудің ең жоғары мерзімі (ұлғаю – жұмсарту, төмендеу – қатаңдату)</t>
  </si>
  <si>
    <r>
      <t xml:space="preserve"> </t>
    </r>
    <r>
      <rPr>
        <sz val="10"/>
        <rFont val="Times New Roman"/>
        <family val="1"/>
        <charset val="204"/>
      </rPr>
      <t>- төлемнің ең жоғары қатысы/айлық кіріс (ұлғаю – жұмсарту, төмендеу - қатаңдату)</t>
    </r>
  </si>
  <si>
    <t xml:space="preserve"> -  - пайыздық ставкаға байланысты емес комиссиялар (ұлғаю - қатаңдату, төмендету - жұмсарту)</t>
  </si>
  <si>
    <t xml:space="preserve"> - заемдардың кепілмен қамтамасыз етілуі (ұлғаю – жұмсарту, төмендеу - қатаңдату)</t>
  </si>
  <si>
    <t xml:space="preserve"> -  банктің стандарт кредиттер бойынша маржасы (неғұрлым жоғары - талаптарды қатаңдату, неғұрлым төмен - жұмсару)</t>
  </si>
  <si>
    <t xml:space="preserve"> - заемдардың кепіл мүлкімен қамтамасыз етілуі (Loan-to-value ratio ең жоғары) (ұлғаю – жұмсарту, төмендеу - қатаңдату)</t>
  </si>
  <si>
    <t xml:space="preserve"> - кредит лимиттері</t>
  </si>
  <si>
    <t xml:space="preserve"> - кредитті өтеудің ең жоғары мерзімі (ұлғаю – жұмсарту, төмендету  – қатаңдату)</t>
  </si>
  <si>
    <r>
      <t xml:space="preserve"> </t>
    </r>
    <r>
      <rPr>
        <sz val="10"/>
        <rFont val="Times New Roman"/>
        <family val="1"/>
        <charset val="204"/>
      </rPr>
      <t>- төлемнің ең жоғары арақатысы/айлық кіріс (ұлғаю – жұмсарту, төмендеу - қатаңдату)</t>
    </r>
  </si>
  <si>
    <t>Айтарлықтай төмендейді</t>
  </si>
  <si>
    <t>Шамалы төмендейді</t>
  </si>
  <si>
    <t>"+" - тәуекелдің  ұлғаюы, "-" - тәуекелдің азаюы</t>
  </si>
  <si>
    <r>
      <t>1.</t>
    </r>
    <r>
      <rPr>
        <sz val="10"/>
        <rFont val="Times New Roman"/>
        <family val="1"/>
        <charset val="204"/>
      </rPr>
      <t xml:space="preserve"> Заемшылардың қаржы жағдайы- кірістерінің деңгейі және  тұрақтылығы (жақсаруы- тәуекелдің  азаюы, нашарлауы -тәуекелдің ұлғаюы)</t>
    </r>
  </si>
  <si>
    <r>
      <t>2.</t>
    </r>
    <r>
      <rPr>
        <sz val="10"/>
        <rFont val="Times New Roman"/>
        <family val="1"/>
        <charset val="204"/>
      </rPr>
      <t xml:space="preserve"> Өтеу  мерзімін өткізу алу</t>
    </r>
  </si>
  <si>
    <r>
      <t>3.</t>
    </r>
    <r>
      <rPr>
        <sz val="10"/>
        <rFont val="Times New Roman"/>
        <family val="1"/>
        <charset val="204"/>
      </rPr>
      <t xml:space="preserve"> Қамтамасыз ету сапасы (жақсаруы- тәуекелдің азаюы, нашарлауы -тәуекелдің ұлғаюы</t>
    </r>
  </si>
  <si>
    <r>
      <t>4.</t>
    </r>
    <r>
      <rPr>
        <sz val="10"/>
        <rFont val="Times New Roman"/>
        <family val="1"/>
        <charset val="204"/>
      </rPr>
      <t xml:space="preserve"> Ұзарту саны</t>
    </r>
  </si>
  <si>
    <t>5.Дефолт коэффициенті (Default Ratio)</t>
  </si>
  <si>
    <t>1. "Таза пайыздық өзгеру" және "Орта мән" көрсеткіштерін есептеу кезінде қандай да болмасын жауаптың нұсқасын қолдануды көрсеткен банктердің ғана пікірі ескерілді.</t>
  </si>
  <si>
    <t>1. Маусымдылықты қоспағанда, соңғы 3 айда жеке тұлғалар тарапынан кредитке сұраныс қалай өзгерді?</t>
  </si>
  <si>
    <t xml:space="preserve">4. Сіздің банктің өткен 3 айдағы жеке тұлғаларға кредит беру ниетін қалай бағалайсыз (өткен 3 ай кезеңімен салыстырғанда қазіргі уақыттағы)? </t>
  </si>
  <si>
    <t xml:space="preserve">7. Төменде келтірілген ипотекалық кредиттеу талаптары сіздің банкте соңғы 3 айда қалай өзгерді? Осы сұраққа жауап беру кезінде 1-5-шкаланы пайдаланыңыз: </t>
  </si>
  <si>
    <t>9. Төменде келтірілген тұтынушылық кредиттеу талаптары сіздің банкте соңғы 3 айда қалай өзгерді? Осы сұраққа жауап беру кезінде 1-5-шкаланы пайдаланыңыз:</t>
  </si>
  <si>
    <t>5. Сіздің кредит саясатыңыз жеке тұлғаларға қатысты соңғы36 айда кредиттеу субъектілері бойынша өзгеріске ұшырады ма?</t>
  </si>
  <si>
    <t xml:space="preserve">I.3. Несие портфелінің сапасы </t>
  </si>
  <si>
    <t>1. Сіздің пікіріңізше келесі 3 айда сіздің банктің несие портфелінің сапасы қалай өзгереді?</t>
  </si>
  <si>
    <t>"+" - жақсару, "-" - нашарлау</t>
  </si>
  <si>
    <t>Несие портфелі, барлығы</t>
  </si>
  <si>
    <t xml:space="preserve">    оның ішінде:</t>
  </si>
  <si>
    <t>Корпоративтік сектор</t>
  </si>
  <si>
    <t>коммерциялық жылжымайтын мүлікке кредиттер</t>
  </si>
  <si>
    <t>Жеке тұлғалар</t>
  </si>
  <si>
    <t>Ипотекалық заемдар</t>
  </si>
  <si>
    <t>Тұтыну кредиттері</t>
  </si>
  <si>
    <t>Заңды тұлғалардың заемдары бойынша</t>
  </si>
  <si>
    <t>Жеке тұлғалардың заемдары бойынша</t>
  </si>
  <si>
    <t xml:space="preserve">      оның ішінде:</t>
  </si>
  <si>
    <t xml:space="preserve"> ипотекалық заемдар бойынша</t>
  </si>
  <si>
    <t xml:space="preserve"> тұтыну заемдар бойынша</t>
  </si>
  <si>
    <t>5. Сіздің пікіріңізше келесі 3 айда заемшылардың  борышын қайта құрылымдау бойынша  операциялар саны қалай өзгереді?</t>
  </si>
  <si>
    <t>(1=аса мәнді артықшылық беріледі, 2=анағұрлым жоғары артықшылық беріледі, 3=маңыздылығы өзгерген жоқ, 4=аз артықшылық беріледі, 5=барынша аз артықшылық беріледі.)</t>
  </si>
  <si>
    <t>А. Заңды тұлғалар</t>
  </si>
  <si>
    <t>Мерзімі өткен  берешекті өтеу бойынша мерзімін  кейінге қалдыру</t>
  </si>
  <si>
    <t>Айыппұл санкцияларын қолданбау (өсіппұл және банктің басқа санкциялары)</t>
  </si>
  <si>
    <t>Кредиттің жалпы мерзімін ұзарту және төлем кестесін  өзгерту</t>
  </si>
  <si>
    <t>Заемшыға  банк белгілеген мерзім ішінде банк алдында  борышты қайта қаржыландыруды жүзеге асыру мүмкіндігін беру (банктің заемшыдан қосымша  кепілді қамтамасыз етуді қабылдауы арқылы),оның ішінде заемшының  басқа банкке бару арқылы</t>
  </si>
  <si>
    <t>Өтеп алу туралы өтініш және заемшы міндеттемелерін бұзған жағдайда  кепіл мүлікті бұдан әрі  іске асыру</t>
  </si>
  <si>
    <t>Сот арқылы банк алдында берешекті  өндіріп алу</t>
  </si>
  <si>
    <t>Б. Жеке тұлғалар</t>
  </si>
  <si>
    <t>2. Өткен 3 айда проблемасы бар кредиттер бойынша кепіл мүлкін өндіріп алу жөніндегі операциялардың саны қалай өзгерді?</t>
  </si>
  <si>
    <t>4. Өткен 3 айда заемшылардың  борышын қайта құрылымдау бойынша  операциялар саны қалай өзгерді?</t>
  </si>
  <si>
    <t>Айтарлықтай нашарлайды</t>
  </si>
  <si>
    <t>Шамалы нашарлайды</t>
  </si>
  <si>
    <t>Шамалы жақсарады</t>
  </si>
  <si>
    <t>Айтарлықтай жақсарады</t>
  </si>
  <si>
    <t>Шетелдік қатысуы бар банктер</t>
  </si>
  <si>
    <t>Орта мән</t>
  </si>
  <si>
    <t>Жоғары артықшылық</t>
  </si>
  <si>
    <t>Төмен артықшылық</t>
  </si>
  <si>
    <t>II. Тәуекелдерді бағалау картасы</t>
  </si>
  <si>
    <t>1. Активтер портфелінің қалыптасқан құрылымы негізінде 1-5-шкала бойынша сіздің қызметіңізге арналған тәуекелдер дәрежесінің өзгерісін бағалаңыз:</t>
  </si>
  <si>
    <t>(1=айтарлықтай ұлғайды, 2=шамалы ұлғайды, 3=бұрынғы деңгейде қалды, 4=шамалы азайды, 5=айтарлықтай азайды)</t>
  </si>
  <si>
    <t>Кредит тәуекелі</t>
  </si>
  <si>
    <t>Пайыз тәуекелі</t>
  </si>
  <si>
    <t>Валюта тәуекелі</t>
  </si>
  <si>
    <t>Өтімділік тәуекелі</t>
  </si>
  <si>
    <t>Операция тәуекелі</t>
  </si>
  <si>
    <t>Жақындағы 3 айдағы тәуекел деңгейі</t>
  </si>
  <si>
    <t>Шетелдік қатысу жоқ банк</t>
  </si>
  <si>
    <t>Шетелдік қатысу бар банк</t>
  </si>
  <si>
    <t>Ұлғаю</t>
  </si>
  <si>
    <t>Азаю</t>
  </si>
  <si>
    <t>(11=айтарлықтай ұлғайды, 2=шамалы ұлғайды, 3=бұрынғы деңгейде қалды, 4=шамалы азайды, 5=айтарлықтай азайды)</t>
  </si>
  <si>
    <t>(1=неғұрлым айтарлықтай артықшылық беріледі, 2=неғұрлым жоғары артықшылық беріледі, 3=маңыздылығы өзгерген жоқ, 4=төмен артықшылық беріледі, 5=неғұрлым төмен артықшылық беріледі)</t>
  </si>
  <si>
    <t>Жеке тұлғалардың салымдары</t>
  </si>
  <si>
    <t>Заңды тұлғалардың салымдары</t>
  </si>
  <si>
    <t>Резидент еместер алдындағы міндеттемелер</t>
  </si>
  <si>
    <t>Борыштық бағалы қағаздарды халықаралық капитал нарықтарында  орналастыру</t>
  </si>
  <si>
    <t>Борыштық бағалы қағаздарды Қазақстан қор биржасында орналастыру</t>
  </si>
  <si>
    <t>Капиталды халықаралық нарықтарда акциялар орналастыру есебінен ұлғайту</t>
  </si>
  <si>
    <t>Капиталды Қазақстан қор биржасында акциялар орналастыру есебінен ұлғайту</t>
  </si>
  <si>
    <t>Стратегиялық шетелдік инвестор тарту</t>
  </si>
  <si>
    <t>Капиталды жұмыс істеп тұрған акционерлер есебінен ұлғайту</t>
  </si>
  <si>
    <t>Алынған пайданы қайта қаржыландыру</t>
  </si>
  <si>
    <t>Мемлекеттік қолдау (Ұлттық Банктің қайта қаржыландыру заемдары және тұрақтандыру кредиттері; даму институттары арқылы бөлінетін қаражат түрінде және т.с)</t>
  </si>
  <si>
    <t>Өткен 3 айдағы тәуекелдер дәрежесі</t>
  </si>
  <si>
    <t>Лизинг</t>
  </si>
  <si>
    <t>Факторинг</t>
  </si>
  <si>
    <t>Овердрафт</t>
  </si>
  <si>
    <t>1-4-сұрақтар кредит ресурстарына сұраныстың аспектілеріне қатысты</t>
  </si>
  <si>
    <t>"+" - ұлғаю, "-" - азаю</t>
  </si>
  <si>
    <t>Қаржылық емес ұйымдардың жалпы сұранысы, оның ішінде:</t>
  </si>
  <si>
    <r>
      <t>Ірі</t>
    </r>
    <r>
      <rPr>
        <sz val="10"/>
        <rFont val="Times New Roman"/>
        <family val="1"/>
        <charset val="204"/>
      </rPr>
      <t xml:space="preserve"> кәсіпкерлік субъектілері</t>
    </r>
  </si>
  <si>
    <r>
      <t>Орта</t>
    </r>
    <r>
      <rPr>
        <sz val="10"/>
        <rFont val="Times New Roman"/>
        <family val="1"/>
        <charset val="204"/>
      </rPr>
      <t xml:space="preserve"> кәсіпкерлік субъектілері</t>
    </r>
  </si>
  <si>
    <r>
      <t>Шағын</t>
    </r>
    <r>
      <rPr>
        <sz val="10"/>
        <rFont val="Times New Roman"/>
        <family val="1"/>
        <charset val="204"/>
      </rPr>
      <t xml:space="preserve"> кәсіпкерлік субъектілері</t>
    </r>
  </si>
  <si>
    <t>Респондент-тердің саны</t>
  </si>
  <si>
    <t>Тұтастай банк секторы бойынша</t>
  </si>
  <si>
    <t>Басқа топтар бойынша</t>
  </si>
  <si>
    <t xml:space="preserve">Диффузия индексі </t>
  </si>
  <si>
    <t>Айтарлықтай азайды</t>
  </si>
  <si>
    <t>Шамалы азайды</t>
  </si>
  <si>
    <t>Бұрынғы деңгейде қалды</t>
  </si>
  <si>
    <t>Шамалы ұлғайды</t>
  </si>
  <si>
    <t>Айтарлықтай ұлғайды</t>
  </si>
  <si>
    <t>ЕДБ, тұтастай алғанда</t>
  </si>
  <si>
    <t>Ірі банктердің 
5-гі*</t>
  </si>
  <si>
    <t>Ірі банктер бестігін қоспағанда ЕДБ</t>
  </si>
  <si>
    <t>Шетелдік қатысуы жоқ банктер</t>
  </si>
  <si>
    <t>Шетелдік қатысуы бар банктер**</t>
  </si>
  <si>
    <t>1. Қысқа мерзімді заемдар</t>
  </si>
  <si>
    <t>1.1. Теңгедегі қысқа мерзімді заемдар</t>
  </si>
  <si>
    <t>1.2. Шетел валютасындағы қысқа мерзімді заемдар</t>
  </si>
  <si>
    <t>2. Ұзақ мерзімді заемдар</t>
  </si>
  <si>
    <t>2.1. Теңгедегі ұзақ мерзімді заемдар</t>
  </si>
  <si>
    <t>2.2. Шетел валютасындағы ұзақ мерзімді заемдар</t>
  </si>
  <si>
    <t xml:space="preserve">3. Төменде келтірілген факторлар кредит сұранысына қалай әсер етті? Осы сұраққа жауап беру кезінде 1-5-шкаланы пайдаланыңыз: </t>
  </si>
  <si>
    <t>(1= сұраныстың төмендеуіне айтарлықтай әсер етті, 2= сұраныстың төмендеуіне аз дәрежеде әсер етті, 3=сұранысқа әсер еткен жоқ, 4= сұраныстың ұлғаюына аз дәрежеде әсер етті, 5= сұраныстың ұлғаюына айтарлықтай әсер етті)</t>
  </si>
  <si>
    <t>Кредитке сұраныстың төмендеу/ұлғаю факторлары</t>
  </si>
  <si>
    <t>А. Кредиттеу объектілері және мақсаттары бойынша қаржыландыру, мыналарға қажеттілік:</t>
  </si>
  <si>
    <t xml:space="preserve"> - айналым қаражатын қаржыландыру</t>
  </si>
  <si>
    <t xml:space="preserve"> - негізгі құрал-жабдықтарды сатып алу</t>
  </si>
  <si>
    <t xml:space="preserve"> - жұмыс істеп тұрған кредиттік желілер бойынша қаржыландыруды ұлғайту (жаңарту)/азайту және/немесе борышты қайта құрылымдау</t>
  </si>
  <si>
    <t xml:space="preserve"> - бірігу және сіңіру жөніндегі мәмілелерді қаржыландыру</t>
  </si>
  <si>
    <t>Б. Заемшылардың басқа қаржыландыру көздерін пайдалануы</t>
  </si>
  <si>
    <t xml:space="preserve"> - меншікті қаражат</t>
  </si>
  <si>
    <t xml:space="preserve"> - басқа банктердің заемдары</t>
  </si>
  <si>
    <t xml:space="preserve"> - банктік емес мекемелердің заемдары</t>
  </si>
  <si>
    <t xml:space="preserve"> - борыштық құралдарды шығару</t>
  </si>
  <si>
    <t xml:space="preserve"> - үлестік құралдарды шығару</t>
  </si>
  <si>
    <t>В. Кредиттеу талаптары</t>
  </si>
  <si>
    <t xml:space="preserve"> - кредиттеу мерзімдерін өзгерту</t>
  </si>
  <si>
    <t xml:space="preserve"> - пайыздық ставкаларды өзгерту</t>
  </si>
  <si>
    <t xml:space="preserve"> - кредиттеудің басқа талаптарын өзгерту:</t>
  </si>
  <si>
    <t xml:space="preserve">Г. Басқа </t>
  </si>
  <si>
    <t>Орташа мән</t>
  </si>
  <si>
    <t>Өзгермеу</t>
  </si>
  <si>
    <t>Коммерциялық жылжымайтын мүлікке кредиттер</t>
  </si>
  <si>
    <t>Халықаралық қаржы институттарының (АДБ, ЕДҚБ және т.с.) қаржыландыру бағдарламалары бойынша кредиттер</t>
  </si>
  <si>
    <t xml:space="preserve"> 5-11-сұрақтар кредит ресурстарына ұсыныстың аспектілеріне қатысты</t>
  </si>
  <si>
    <t>Ірі кәсіпкерлік субъектілері</t>
  </si>
  <si>
    <t>Орта кәсіпкерлік субъектілері</t>
  </si>
  <si>
    <t>Шағын кәсіпкерлік субъектілері</t>
  </si>
  <si>
    <t>"+" - жұмсару, "-" - қатаңдату</t>
  </si>
  <si>
    <t>Айтарлықтай қатаңдады</t>
  </si>
  <si>
    <t>Шамалы қатаңдады</t>
  </si>
  <si>
    <t>Шамалы жұмсарды</t>
  </si>
  <si>
    <t>Айтарлықтай жұмсарды</t>
  </si>
  <si>
    <t>7. Талаптар соңғы 6 айда қаржыландыру түрлері және кредиттеу өнімдері бойынша өзгеріске ұшырады ма?</t>
  </si>
  <si>
    <t xml:space="preserve">8. Төменде келтірілген факторлар сіздің банктің кредит саясатына қалай әсер етті? Осы сұраққа жауап беру кезінде 1-5-шкаланы пайдаланыңыз: </t>
  </si>
  <si>
    <t>(1= кредит саясатын қатаңдатуға айтарлықтай әсер етті, 2= кредит саясатын қатаңдатуға аз дәрежеде әсер етті, 3=кредит саясатына  әсер еткен жоқ, 4= кредит саясатын жұмсартуға аз дәрежеде әсер етті, 5=кредит саясатын жұмсартуға айтарлықтай әсер етті)</t>
  </si>
  <si>
    <t>Кредит саясатын қатаңдату/жұмсарту факторлары</t>
  </si>
  <si>
    <t>А. Қорландыру ресурстары және капитал</t>
  </si>
  <si>
    <t>Капиталдың жеткілікті болуын ұстап тұру бойынша шығындар</t>
  </si>
  <si>
    <t>Капитал нарықтарындағы қаржыландыруға қол жеткізу және құны, оның ішінде:</t>
  </si>
  <si>
    <t xml:space="preserve">   - сыртқы капитал нарығы</t>
  </si>
  <si>
    <t xml:space="preserve">   - ішкі капитал нарығы</t>
  </si>
  <si>
    <t xml:space="preserve">   - акционерлердің қаражаты</t>
  </si>
  <si>
    <t>Б. Бәсеке</t>
  </si>
  <si>
    <t xml:space="preserve">    - басқа банктер тарапынан</t>
  </si>
  <si>
    <t xml:space="preserve">    - банктік емес мекемелер тарапынан</t>
  </si>
  <si>
    <t xml:space="preserve">    - қор нарығының тарапынан</t>
  </si>
  <si>
    <t>В. Теуекелді қабылдау</t>
  </si>
  <si>
    <t xml:space="preserve">     - экономикалық даму үрдістерінің өзгерістерін күту (өсу/құлдырау)</t>
  </si>
  <si>
    <t xml:space="preserve">     -  экономиканың қандай да бір саласындағы тәуекел профилінің өзгеруі</t>
  </si>
  <si>
    <t xml:space="preserve">     - кепілмен қамтамасыз ету құнының өзгеру тәуекелі</t>
  </si>
  <si>
    <t xml:space="preserve">     - несие портфеліндегі тәуекелі жоғары заемдар үлесінің өзгеруі</t>
  </si>
  <si>
    <t xml:space="preserve">     - ірі заемшылардың қаржы жағдайының өзгеруі</t>
  </si>
  <si>
    <t>Қатаңдатуға</t>
  </si>
  <si>
    <t>Өзгермеуге</t>
  </si>
  <si>
    <t>Жұмсартуға</t>
  </si>
  <si>
    <t>(1= айтарлықтай қатаңдатылды, 2= шамалы қатаңдатылды, 3= бұрынғы деңгейде қалды, 4= шамалы жұмсарды, 5= айтарлықтай жұмсарды)</t>
  </si>
  <si>
    <t>Кредит беру талаптары</t>
  </si>
  <si>
    <t>А. Баға</t>
  </si>
  <si>
    <t>- банктің стандарт кредиттер бойынша маржасы (неғұрлым жоғары маржа - талаптарды қатаңдату, неғұрлым төмен - жұмсару)</t>
  </si>
  <si>
    <t>- банктің неғұрлым тәуекелді кредиттеу бойынша маржасы*</t>
  </si>
  <si>
    <t>Б. Басқа талаптар</t>
  </si>
  <si>
    <t>- кредиттің/кредит желісінің ең жоғары мөлшері (ұлғаю – жұмсару, төмендеу - қатаңдату)</t>
  </si>
  <si>
    <t>- кредитті/кредит желісін өтеу мерзімі (қысқару - қатаңдату, ұлғаю - жұмсару)</t>
  </si>
  <si>
    <t xml:space="preserve">  - кепілдік талаптар</t>
  </si>
  <si>
    <t>- пайыздық ставкаға байланысты емес комиссиялар (ұлғаю – қатаңдату, төмендеу - жұмсару)</t>
  </si>
  <si>
    <t>- негізгі борыш бойынша жеңілдік бар кезең</t>
  </si>
  <si>
    <t>В. Басқасы (көрсетіңіз)</t>
  </si>
  <si>
    <t>(1=әсер еткен жоқ, 2=шамалы дәрежеде әсер етті, 3=айтарлықтай дәрежеде әсер етті)</t>
  </si>
  <si>
    <t>А. Талаптарды қатаңдатуға арналған ықтимал себептер</t>
  </si>
  <si>
    <t>коммерциялық жылжымайтын мүлікке кредиттер бойынша портфель сапасының нашарлауы</t>
  </si>
  <si>
    <t>жылжымайтын мүлікке "баға көпіршігінің" әсер ету мүмкіндігінің ұлғаюы</t>
  </si>
  <si>
    <t>Басқа да кредиттік институттар тарапынан бәсекенің төмендеуі</t>
  </si>
  <si>
    <t>Кредитке "тәбет" (қабылдау) деңгейінің төмендеуі</t>
  </si>
  <si>
    <t>Басқасы (көрсетіңіз):</t>
  </si>
  <si>
    <t>В. Талаптарды жұмсартуға арналған ықтимал себептер</t>
  </si>
  <si>
    <t>Коммерциялық жылжымайтын мүлікке кредиттер бойынша портфель сапасының жақсаруы</t>
  </si>
  <si>
    <t>Жылжымайтын мүлікке "баға көпіршігінің" әсер ету мүмкіндігінің төмендеуі</t>
  </si>
  <si>
    <t>Басқа да кредиттік институттар тарапынан бәсекенің өсуі</t>
  </si>
  <si>
    <t>Кредитке "тәбет" деңгейінің (қабылдау) артуы</t>
  </si>
  <si>
    <t>(1=неғұрлым айтарлықтай тәуекелді болды, 2=неғұрлым тәуекелді болды, 3=бұрынғы деңгейде қалды, 4=неғұрлым қауіпсіз болды, 5=неғұрлым айтарлықтай неғұрлым қауіпсіз болды)</t>
  </si>
  <si>
    <t>Саланың атауы</t>
  </si>
  <si>
    <t>Ауыл шаруашылығы</t>
  </si>
  <si>
    <t>Өнеркәсіп:</t>
  </si>
  <si>
    <t xml:space="preserve">       тау-кен өндіру өнеркәсібі</t>
  </si>
  <si>
    <t xml:space="preserve">      өңдеуші өнеркәсіп</t>
  </si>
  <si>
    <t>Сауда</t>
  </si>
  <si>
    <t>Құрылыс</t>
  </si>
  <si>
    <t>Электр энергиясын, газды және суды өндіру және тарату</t>
  </si>
  <si>
    <t>Қонақүйлер мен мейрамханалар</t>
  </si>
  <si>
    <t>Көлік және байланыс</t>
  </si>
  <si>
    <t>Жылжымайтын мүлікпен операциялар, жалдау және тұтынушыларға қызмет көрсету</t>
  </si>
  <si>
    <t>Айтарлықтай азаяды</t>
  </si>
  <si>
    <t>Шамалы азаяды</t>
  </si>
  <si>
    <t>Бұрынғы деңгейде қалады</t>
  </si>
  <si>
    <t>Шамалы ұлғаяды</t>
  </si>
  <si>
    <t>Айтарлықтай ұлғаяды</t>
  </si>
  <si>
    <t>Айтарлықтай қатаңдайды</t>
  </si>
  <si>
    <t>Шамалы қатаңдайды</t>
  </si>
  <si>
    <t>Шамалы жұмсарады</t>
  </si>
  <si>
    <t>Айтарлықтай жұмсарады</t>
  </si>
  <si>
    <t>- банктің стандарт кредиттер бойынша маржасы (неғұрлым жоғары - талаптарды қатаңдату, төмен – жұмсарту)</t>
  </si>
  <si>
    <t>- банктің неғұрлым тәуекелді кредиттеу түрлері бойынша маржасы</t>
  </si>
  <si>
    <t>- кредиттің/кредиттік желінің ең жоғары мөлшері (ұлғаю – жұмсару, төмендету - қатаңдату)</t>
  </si>
  <si>
    <t>- кредиттің/кредиттік желінің өтеу мерзімі (қысқарту - қатаңдату, ұлғаю - жұмсару)</t>
  </si>
  <si>
    <t>- кепілдік талаптар</t>
  </si>
  <si>
    <t xml:space="preserve"> ковенанттар</t>
  </si>
  <si>
    <t>- пайыздық ставкаға байланысты емес комиссиялар (ұлғаю – қатаңдату, төмендету - жұмсару)</t>
  </si>
  <si>
    <t>- негізгі борыштың сомасы бойынша жеңілдік бар кезең</t>
  </si>
  <si>
    <t>"+" - тәуекелдердің азаюы, "-" - тәуекелдердің ұлғаюы</t>
  </si>
  <si>
    <t>1. Заемшылардың қаржылық жай-күйі (жақсару – тәуекелдердің азаюы, нашарлау – тәуекелдердің ұлғаюы)</t>
  </si>
  <si>
    <t xml:space="preserve">         пайдалылық</t>
  </si>
  <si>
    <t xml:space="preserve">         шетел валютасындағы активтердің шетел валютасындағы міндеттемелерді жабу үшін жеткілікті болуы</t>
  </si>
  <si>
    <t>2. Мерзімі өткен өтеу мерзімдері</t>
  </si>
  <si>
    <t>3. Қамтамасыз ету сапасы (жақсару - тәуекелдердің азаюы, нашарлау – тәуекелдердің ұлғаюы)</t>
  </si>
  <si>
    <t>4. Мерзімді ұзарту саны</t>
  </si>
  <si>
    <t>5. Заемшылар рейтингінің өзгеруі (төмендеу – тәуекелдердің ұлғаюы, көтерілу – тәуекелдердің азаюы)</t>
  </si>
  <si>
    <t>6. Дефолт коэффициенті (Default Ratio)</t>
  </si>
  <si>
    <t>Ескерту:</t>
  </si>
  <si>
    <t>1. "Таза пайыздық өзгеріс" көрсеткішін есептеу кезінде барлық банктердің пікірі ескерілді (оның ішінде, жауаптардың қандай да болмасын нұсқасын "қолданбауды" көрсеткен банктерді қоса).</t>
  </si>
  <si>
    <t>2. "Орта мән" көрсеткішін есептеу кезінде  жауаптардың қандай да болмасын нұсқасын қолдануды  көрсеткен банктердің ғана пікірі ескерілді.</t>
  </si>
  <si>
    <t>1. Соңғы 3 айда заемшылар тарапынан кредиттерге сұраныстар қалай өзгерді (сұраныстың маусымдық ауытқуын қоспағанда)?</t>
  </si>
  <si>
    <t xml:space="preserve">  -ковенантар</t>
  </si>
  <si>
    <t>Айтарлықтау тәуекелді</t>
  </si>
  <si>
    <t>Шамалы тәуекелді</t>
  </si>
  <si>
    <t>ЕДБ, жалпы</t>
  </si>
  <si>
    <t>Кредит тәуекелінің салалық бойынша өзгеруін белгілеген ЕДБ:</t>
  </si>
  <si>
    <t>Кредит тәуекелінің салалық бойынша өзгеруін белгілеген ірі банктердің 5-гі:</t>
  </si>
  <si>
    <t>3. Сіздің пікіріңіз бойынша проблемасы бар кредиттер бойынша кепіл мүлкін өндіріп алу жөніндегі операциялардың саны келесі 3 айда қалай өзгереді?</t>
  </si>
  <si>
    <t>Инвестициялық мақсаттарға кредиттер</t>
  </si>
  <si>
    <t>Айналым капиталына кредиттер</t>
  </si>
  <si>
    <t>Кредиттік желі</t>
  </si>
  <si>
    <t>Кепілдік, кепілгерлік</t>
  </si>
  <si>
    <t>Сауданы қаржыландыру (аккредитив)</t>
  </si>
  <si>
    <t>Қолжетімділік және клиенттердің депозиттерінің құны</t>
  </si>
  <si>
    <t xml:space="preserve">Қр Ұлттық Банкімен операциялар бойынша құралдардың қолжетімділігі (оның ішінде «валюталық своп» және басқалары)  </t>
  </si>
  <si>
    <t>Өтімділік көрсеткіштерінің өзгерісі (оның ішінде активтер мен пассивтерді ьасқару саясатына өзгерістер)</t>
  </si>
  <si>
    <t>- қаржылық жағдайға талаптар/қарыз алушының кредит қабілеттілігі</t>
  </si>
  <si>
    <t xml:space="preserve">10. Соңғы 3 айда кредиттер бойынша сыйақы мөлшерлемесі қалай өзгерді?  </t>
  </si>
  <si>
    <t>11. Егер сіздің банк соңғы 3 айда коммерциялық жылжымайтын мүлікке кредит беру талаптарын жұмсартса не қатаңдатса, талаптарды жұмсартуға/қатаңдатуға әсер еткен ықтимал себептердің маңыздылығын көрсетіңіз? (Осы сұраққа жауап беру кезінде 1-5-шкаланы пайдаланыңыз).</t>
  </si>
  <si>
    <t>12. Сіздің банкте соңғы 3 айда экономиканың төменде келтірілген салаларына қатысты кредит тәуекелін бағалау қалай өзгерді? Осы сұраққа жауап беру кезінде 1-5-шкаланы пайдаланыңыз:</t>
  </si>
  <si>
    <t>13-19 сұрақтар екінші деңгейдегі банктердің болжамдық күтулерінің аспектілеріне қатысты</t>
  </si>
  <si>
    <t>13. Сіздің пікіріңізше келесі 3 айда кредиттеу субъектілері бойынша сіздің банктің кредитіне сұраныс қалай өзгереді?</t>
  </si>
  <si>
    <t xml:space="preserve">14. Сіздің пікіріңізше келесі 3 айда кредиттеу өнімдері бойынша сіздің банктің кредитіне сұраныс қалай өзгереді? </t>
  </si>
  <si>
    <t xml:space="preserve">Тұтастай  алғанда қаржылық емес ұйымдар </t>
  </si>
  <si>
    <t>Ірі  кәсіпкерлік субъектілері</t>
  </si>
  <si>
    <t>Шағын  кәсіпкерлік субъектілері</t>
  </si>
  <si>
    <t>16. Сіздің пікіріңізше келесі 3 айда кредит саясаты өзгеріске ұшырай ма?</t>
  </si>
  <si>
    <t>17. Сіздің пікіріңізше келесі 3 айда кредиттеу талаптары өзгеріске ұшырай ма?</t>
  </si>
  <si>
    <t>қарыз алушының қаржылық жағдайына/ кредиттік қабілеттілігіне қойылатын  талаптар</t>
  </si>
  <si>
    <t>19. Сіздің пікіріңізше келесі 3 айда жұмыс істеп тұрған заемшылардың тәуекелдері қалай өзгереді (әрбір санатты бағалаңыз)?</t>
  </si>
  <si>
    <t xml:space="preserve">18. Соңғы 3 айда кредиттер бойынша сыйақы мөлшерлемесі қалай өзгерді?  </t>
  </si>
  <si>
    <t>А. Ипотекалық  кредиттеу, барлығы</t>
  </si>
  <si>
    <t>А.1. Ипотекалық  кредиттеу теңгемен</t>
  </si>
  <si>
    <t>А.2. Ипотекалық  кредиттеу  шетел валютасымен</t>
  </si>
  <si>
    <t>В. Тұтынушылық кредиттеу, барлығы</t>
  </si>
  <si>
    <t>В. 1.1. Тұтынушылық кредиттеу  теңгемен</t>
  </si>
  <si>
    <t>В. 1.2. Тұтынушылық кредиттеу шетел валютасымен</t>
  </si>
  <si>
    <t>В. 2.1. Жылжымайтын мүлік кепілімен  берілетін тұтынушылық кредиттер</t>
  </si>
  <si>
    <t>В. 2.2. Кепілсіз берілетін тұтынушылық кредиттер</t>
  </si>
  <si>
    <t>В. 2.3. Автокредиттер*</t>
  </si>
  <si>
    <t>*автомобильді  сатып алуға кредиттер</t>
  </si>
  <si>
    <t>комиссиялық ақылардың өзгеруі</t>
  </si>
  <si>
    <t>Жылжымайтын мүлік кепіліне тұтынушылық кредиттер</t>
  </si>
  <si>
    <t>Кепілсіз тұтынушылық кредиттер</t>
  </si>
  <si>
    <t>Автокредиттер</t>
  </si>
  <si>
    <t>Капитал жеткіліктілігін ұстап тұру бойынша шығасылар</t>
  </si>
  <si>
    <t>Капитал нарықтарында қаржыландырудың қолжетміділігі мен құны</t>
  </si>
  <si>
    <t>Капиталдың сыртқы нарықтары</t>
  </si>
  <si>
    <t>Капиталдың ішкі нарықтары</t>
  </si>
  <si>
    <t>Акционерлердің қаражаты</t>
  </si>
  <si>
    <t>Клиенттер депозиттерінің қолжетімділігі мен құны</t>
  </si>
  <si>
    <t>ҚР Ұлттық Банкімен жасалатын операциялар бойынша құралдардың қолжетімділігі (оның ішінде «валюталық своп» және басқалар)</t>
  </si>
  <si>
    <t>Өтімділік көрсеткіштерінің өзгеруі (оның ішінде активтер мен пасиивтерді басқару саясатындағы өзгерістер)</t>
  </si>
  <si>
    <t>қарыз алушылардың төлеу қабілеттілігіне/кредит төлеу қабілеттілігіне талаптар</t>
  </si>
  <si>
    <t>12-20-сұрақтар екінші деңгейдегі банктердің болжамдық күтулерінің аспектілеріне қатысты</t>
  </si>
  <si>
    <t>12. Сіздің пікіріңізше келесі 3 айда сіздің банктің кредиттеріне жеке тұлғалар тарапынан сұраныс қалай өзгереді?</t>
  </si>
  <si>
    <t>Тұтастай алғанда тұтынушылық кредиттеу</t>
  </si>
  <si>
    <t xml:space="preserve">Жылжымайтын мүлік кепілімен тұтынушылық кредиттер </t>
  </si>
  <si>
    <t>Кепілі жоқ  тұтынушылық кредиттер</t>
  </si>
  <si>
    <t xml:space="preserve">11. Соңғы 3 айда кредиттер бойынша кредиттік скоринг критерийлері қалай өзгерді?  </t>
  </si>
  <si>
    <t xml:space="preserve">Кепілі жоқ  тұтынушылық кредиттер </t>
  </si>
  <si>
    <t>14. Сіздің пікіріңізше келесі 3 айда кредит саясаты жеке тұлғаларға қатысты өзгеріске ұшырай ма?</t>
  </si>
  <si>
    <t>13. Сіздің ойыңызша, келесі 3 ай ішінде сіздің банкінің жеке тұлғаларға кредиттерді беру ниеті* қандай өзгеріске ұшырайды?</t>
  </si>
  <si>
    <t>15. Сіздің пікіріңізше келесі 3 айда ипотекалық кредиттеу талаптары жеке тұлғаларға қатысты өзгеріске ұшырай ма?</t>
  </si>
  <si>
    <t xml:space="preserve">қарыз алушылардың төлем қабілеттілігіне/кредит төлеу қабілеттілігіне талаптар </t>
  </si>
  <si>
    <t xml:space="preserve">16. Сіздің пікіріңізше келесі 3 айда тұтынушылық кредиттеу талаптары жеке тұлғаларға қатысты қалай өзгеріске ұшырайды? </t>
  </si>
  <si>
    <t>17. Жылжымайтын мүлік бағасының келесі 3 айдағы өзгеруіне қатысты сіздің күтулеріңіз.</t>
  </si>
  <si>
    <t>20. Сіздің пікіріңізше келесі 3 айда қазіргі заемшылардың тәуекелдері қалай өзгереді? (әр санатты бағалаңыз)</t>
  </si>
  <si>
    <t xml:space="preserve">Коммерциялық жылжымайтын мүліктің орташа бағасы </t>
  </si>
  <si>
    <t xml:space="preserve">Тұрғын үй жылжымайтын мүліктің орташа бағасы </t>
  </si>
  <si>
    <t xml:space="preserve">19. Соңғы 3 айда кредиттер бойынша кредиттік скоринг критерийлері қалай өзгерді?  </t>
  </si>
  <si>
    <t>8. Проблемалы кредиттерге қатысты қолданылатын шаралардың басымдығын бағалаңыз.</t>
  </si>
  <si>
    <t>6. Өткен 3 айда проблемалық кредиттерді баланстан тыс есептен шығару бойынша операциялар саны қалай өзгерді?</t>
  </si>
  <si>
    <t>7. Сіздің ойыңызша, келесі 3 айда проблемалық кредиттерді баланстан тыс есептен шығару  бойынша  операциялар саны қалай өзгереді?</t>
  </si>
  <si>
    <t>Пайыздық мөлшерлемені азайту</t>
  </si>
  <si>
    <t>ТТТ (төлемдік талап-тапсырма) ұсыну</t>
  </si>
  <si>
    <t>Коллекторлық компанияларға кредитті сату</t>
  </si>
  <si>
    <t>«Проблемалық кредиттер қоры» АҚ-ға өткізу</t>
  </si>
  <si>
    <t>КАБҰ-ға беру</t>
  </si>
  <si>
    <t>Үмітсіз проблемалық берешекті есептен шығару және кешіру</t>
  </si>
  <si>
    <t xml:space="preserve">15. Сіздердің ойыңызша келесі 3 ай ішінде кредиттеу субъектілері бойынша сіздің  банктің кредиттер беруге  деген ниеті қалай  өзгереді? </t>
  </si>
  <si>
    <t>қарыз алушылардың төлем қабілеттілігіне/кредит төлеу қабілеттілігіне талаптар</t>
  </si>
  <si>
    <t xml:space="preserve">18. Келесі 3 айда кредиттер бойынша сыйақы мөлшерлемесі қалай өзгереді?  </t>
  </si>
  <si>
    <t>2-тоқсан, 2015</t>
  </si>
  <si>
    <t xml:space="preserve"> оның ішінде</t>
  </si>
  <si>
    <t>Тұтастай алғанда қаржылық емес ұйымдар</t>
  </si>
  <si>
    <t>оның ішінде</t>
  </si>
  <si>
    <t xml:space="preserve">оның ішінде </t>
  </si>
  <si>
    <t xml:space="preserve">          өтімділік</t>
  </si>
  <si>
    <t>Тұтынушылық кредиттеу</t>
  </si>
  <si>
    <t>оның ішінде:</t>
  </si>
  <si>
    <t xml:space="preserve"> оның ішінде:</t>
  </si>
  <si>
    <t>Қатаңдауға</t>
  </si>
  <si>
    <t xml:space="preserve"> жұмсаруға</t>
  </si>
  <si>
    <t>В. Басқасы</t>
  </si>
  <si>
    <t>Айтарлықтай нашарлады</t>
  </si>
  <si>
    <t>Шамалы нашарлады</t>
  </si>
  <si>
    <t xml:space="preserve">  1</t>
  </si>
  <si>
    <t xml:space="preserve">  2</t>
  </si>
  <si>
    <t xml:space="preserve">  3</t>
  </si>
  <si>
    <t xml:space="preserve">  4</t>
  </si>
  <si>
    <t xml:space="preserve">  Басқалары</t>
  </si>
  <si>
    <t>төмен артықшылық</t>
  </si>
  <si>
    <t>Нақты мерзім</t>
  </si>
  <si>
    <t>Болжамды мерзім</t>
  </si>
  <si>
    <t>2. Активтер портфелінің қалыптасқан құрылымы негізінде 1-5-шкала бойынша сіздің қызметіңізге арналған тәуекелдер дәрежесінің өзгерісін бағалаңыз:</t>
  </si>
  <si>
    <t>3. Сіздің банк үшін қосымша қаржыландыруды тартудың мынадай көздерінің жақындағы 3 айдағы артықшылығын (маңыздылығын) бағалаңыз.</t>
  </si>
  <si>
    <t>4. Соңғы 3 айда қарыз алушылардың кредитке деген мақұлданған өтінімдерінің саны қалай өзгерді?</t>
  </si>
  <si>
    <t>5. Сіздің пікіріңізше келесі 3 айдың ішінде мақұлданған кредиттік өтінімдердің саны қалай өзгереді?</t>
  </si>
  <si>
    <t xml:space="preserve">6. Өткен 3 айда бас тартылған кредиттік өтінімдердің саны қалай өзгерді? </t>
  </si>
  <si>
    <t xml:space="preserve">7. Сіздің пікіріңізше келесі 3 айдың ішінде бас тартылған кредиттік өтінімдердің саны қалай өзгереді? </t>
  </si>
  <si>
    <t>I.1.  Корпоративтік секторға заемдар нарығы (қаржылық  ұйымдарды қоспағанда) ІІІ тоқсан 2015 жыл</t>
  </si>
  <si>
    <t>3-тоқсан, 2015</t>
  </si>
  <si>
    <t>p</t>
  </si>
  <si>
    <t>Тәуекелдерді бағалау картасы</t>
  </si>
  <si>
    <t>3-тоқсандағы нақты, 2015</t>
  </si>
  <si>
    <t>4-тоқсандағы күту, 2015</t>
  </si>
  <si>
    <t>3 тоқсандағы күту, 2015</t>
  </si>
  <si>
    <t>4 тоқсандағы күту,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</si>
</sst>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%"/>
  </numFmts>
  <fonts count="26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2"/>
      <name val="Arial Cyr"/>
      <charset val="204"/>
    </font>
    <font>
      <b/>
      <i/>
      <sz val="10"/>
      <name val="Arial Cyr"/>
      <charset val="204"/>
    </font>
    <font>
      <b/>
      <sz val="12"/>
      <name val="Times New Roman"/>
      <family val="1"/>
      <charset val="204"/>
    </font>
    <font>
      <sz val="12"/>
      <name val="Arial Cyr"/>
      <charset val="204"/>
    </font>
    <font>
      <b/>
      <sz val="10"/>
      <name val="Arial Cyr"/>
      <charset val="204"/>
    </font>
    <font>
      <b/>
      <sz val="9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0"/>
      <color indexed="12"/>
      <name val="Times New Roman"/>
      <family val="1"/>
      <charset val="204"/>
    </font>
    <font>
      <b/>
      <i/>
      <sz val="10"/>
      <color indexed="12"/>
      <name val="Arial Cyr"/>
      <charset val="204"/>
    </font>
    <font>
      <b/>
      <i/>
      <sz val="10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b/>
      <sz val="16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i/>
      <sz val="8"/>
      <name val="Times New Roman"/>
      <family val="1"/>
      <charset val="204"/>
    </font>
    <font>
      <sz val="9"/>
      <color rgb="FF000000"/>
      <name val="Arial"/>
    </font>
    <font>
      <sz val="9"/>
      <color rgb="FF000000"/>
      <name val="Arial"/>
      <family val="2"/>
      <charset val="204"/>
    </font>
    <font>
      <b/>
      <i/>
      <sz val="10"/>
      <color rgb="FF0000FF"/>
      <name val="Times New Roman"/>
      <family val="1"/>
      <charset val="204"/>
    </font>
    <font>
      <sz val="9"/>
      <color indexed="8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rgb="FF3877A6"/>
      </left>
      <right style="thin">
        <color rgb="FF09558F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33">
    <xf numFmtId="0" fontId="0" fillId="0" borderId="0" xfId="0"/>
    <xf numFmtId="0" fontId="3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left" vertical="center" wrapText="1"/>
    </xf>
    <xf numFmtId="0" fontId="10" fillId="0" borderId="6" xfId="0" applyFont="1" applyBorder="1" applyAlignment="1">
      <alignment vertical="top" wrapText="1"/>
    </xf>
    <xf numFmtId="0" fontId="0" fillId="0" borderId="0" xfId="0" applyBorder="1"/>
    <xf numFmtId="0" fontId="10" fillId="0" borderId="0" xfId="0" applyFont="1" applyFill="1" applyBorder="1" applyAlignment="1">
      <alignment vertical="top" wrapText="1"/>
    </xf>
    <xf numFmtId="0" fontId="13" fillId="0" borderId="0" xfId="0" applyFont="1" applyBorder="1" applyAlignment="1">
      <alignment vertical="top" wrapText="1"/>
    </xf>
    <xf numFmtId="1" fontId="0" fillId="0" borderId="0" xfId="0" applyNumberFormat="1" applyBorder="1"/>
    <xf numFmtId="10" fontId="0" fillId="0" borderId="0" xfId="0" applyNumberFormat="1" applyBorder="1" applyAlignment="1">
      <alignment horizontal="right"/>
    </xf>
    <xf numFmtId="10" fontId="0" fillId="0" borderId="0" xfId="0" applyNumberFormat="1" applyFill="1" applyBorder="1"/>
    <xf numFmtId="0" fontId="5" fillId="0" borderId="2" xfId="0" applyFont="1" applyBorder="1" applyAlignment="1">
      <alignment horizontal="left" vertical="center" wrapText="1"/>
    </xf>
    <xf numFmtId="0" fontId="10" fillId="0" borderId="5" xfId="0" applyFont="1" applyFill="1" applyBorder="1" applyAlignment="1">
      <alignment vertical="top" wrapText="1"/>
    </xf>
    <xf numFmtId="0" fontId="0" fillId="0" borderId="6" xfId="0" applyBorder="1"/>
    <xf numFmtId="0" fontId="14" fillId="0" borderId="6" xfId="0" applyFont="1" applyBorder="1" applyAlignment="1">
      <alignment wrapText="1"/>
    </xf>
    <xf numFmtId="0" fontId="0" fillId="0" borderId="10" xfId="0" applyBorder="1"/>
    <xf numFmtId="2" fontId="0" fillId="0" borderId="6" xfId="0" applyNumberFormat="1" applyBorder="1"/>
    <xf numFmtId="0" fontId="14" fillId="0" borderId="6" xfId="0" applyFont="1" applyBorder="1" applyAlignment="1">
      <alignment vertical="top" wrapText="1"/>
    </xf>
    <xf numFmtId="0" fontId="11" fillId="0" borderId="0" xfId="0" applyFont="1" applyFill="1" applyBorder="1" applyAlignment="1">
      <alignment vertical="top" wrapText="1"/>
    </xf>
    <xf numFmtId="2" fontId="0" fillId="0" borderId="0" xfId="0" applyNumberFormat="1" applyBorder="1"/>
    <xf numFmtId="0" fontId="11" fillId="0" borderId="0" xfId="0" applyFont="1" applyBorder="1" applyAlignment="1">
      <alignment vertical="top" wrapText="1"/>
    </xf>
    <xf numFmtId="0" fontId="10" fillId="0" borderId="0" xfId="0" applyFont="1" applyBorder="1" applyAlignment="1">
      <alignment vertical="top" wrapText="1"/>
    </xf>
    <xf numFmtId="0" fontId="10" fillId="0" borderId="5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5" fillId="0" borderId="6" xfId="0" applyFont="1" applyFill="1" applyBorder="1" applyAlignment="1">
      <alignment vertical="top" wrapText="1"/>
    </xf>
    <xf numFmtId="0" fontId="14" fillId="0" borderId="0" xfId="0" applyFont="1" applyBorder="1" applyAlignment="1">
      <alignment vertical="top" wrapText="1"/>
    </xf>
    <xf numFmtId="0" fontId="5" fillId="0" borderId="1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center" wrapText="1"/>
    </xf>
    <xf numFmtId="0" fontId="10" fillId="0" borderId="6" xfId="0" applyFont="1" applyBorder="1"/>
    <xf numFmtId="0" fontId="10" fillId="0" borderId="12" xfId="0" applyFont="1" applyBorder="1" applyAlignment="1">
      <alignment vertical="top" wrapText="1"/>
    </xf>
    <xf numFmtId="0" fontId="14" fillId="0" borderId="6" xfId="0" applyFont="1" applyFill="1" applyBorder="1" applyAlignment="1">
      <alignment vertical="top" wrapText="1"/>
    </xf>
    <xf numFmtId="0" fontId="15" fillId="0" borderId="6" xfId="0" applyFont="1" applyBorder="1" applyAlignment="1">
      <alignment wrapText="1"/>
    </xf>
    <xf numFmtId="0" fontId="16" fillId="0" borderId="0" xfId="0" applyFont="1" applyBorder="1" applyAlignment="1">
      <alignment vertical="top" wrapText="1"/>
    </xf>
    <xf numFmtId="0" fontId="0" fillId="0" borderId="0" xfId="0" applyAlignment="1"/>
    <xf numFmtId="0" fontId="5" fillId="0" borderId="6" xfId="0" applyFont="1" applyBorder="1" applyAlignment="1">
      <alignment horizontal="center"/>
    </xf>
    <xf numFmtId="0" fontId="17" fillId="0" borderId="6" xfId="0" applyFont="1" applyBorder="1" applyAlignment="1">
      <alignment vertical="top" wrapText="1"/>
    </xf>
    <xf numFmtId="0" fontId="1" fillId="0" borderId="0" xfId="0" applyFont="1" applyFill="1" applyBorder="1"/>
    <xf numFmtId="0" fontId="5" fillId="0" borderId="2" xfId="0" applyFont="1" applyFill="1" applyBorder="1" applyAlignment="1">
      <alignment horizontal="justify" vertical="center" wrapText="1"/>
    </xf>
    <xf numFmtId="0" fontId="5" fillId="0" borderId="6" xfId="0" applyFont="1" applyFill="1" applyBorder="1" applyAlignment="1">
      <alignment horizontal="center" vertical="top" wrapText="1"/>
    </xf>
    <xf numFmtId="0" fontId="9" fillId="0" borderId="0" xfId="0" applyFont="1" applyBorder="1" applyAlignment="1">
      <alignment vertical="top" wrapText="1"/>
    </xf>
    <xf numFmtId="10" fontId="0" fillId="0" borderId="0" xfId="0" applyNumberFormat="1" applyBorder="1"/>
    <xf numFmtId="0" fontId="8" fillId="0" borderId="17" xfId="0" applyFont="1" applyBorder="1" applyAlignment="1">
      <alignment horizontal="left" vertical="center" wrapText="1"/>
    </xf>
    <xf numFmtId="0" fontId="13" fillId="0" borderId="6" xfId="0" applyFont="1" applyBorder="1" applyAlignment="1">
      <alignment wrapText="1"/>
    </xf>
    <xf numFmtId="0" fontId="10" fillId="0" borderId="6" xfId="0" applyFont="1" applyFill="1" applyBorder="1" applyAlignment="1">
      <alignment vertical="top" wrapText="1"/>
    </xf>
    <xf numFmtId="0" fontId="11" fillId="0" borderId="6" xfId="0" applyFont="1" applyFill="1" applyBorder="1" applyAlignment="1">
      <alignment vertical="top" wrapText="1"/>
    </xf>
    <xf numFmtId="0" fontId="5" fillId="0" borderId="1" xfId="0" applyFont="1" applyFill="1" applyBorder="1" applyAlignment="1">
      <alignment horizontal="left" vertical="center" wrapText="1"/>
    </xf>
    <xf numFmtId="0" fontId="10" fillId="0" borderId="5" xfId="0" applyFont="1" applyFill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5" fillId="0" borderId="23" xfId="0" applyFont="1" applyFill="1" applyBorder="1" applyAlignment="1">
      <alignment horizontal="left" vertical="center" wrapText="1"/>
    </xf>
    <xf numFmtId="0" fontId="10" fillId="0" borderId="24" xfId="0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vertical="top" wrapText="1"/>
    </xf>
    <xf numFmtId="0" fontId="9" fillId="0" borderId="6" xfId="0" applyFont="1" applyFill="1" applyBorder="1" applyAlignment="1">
      <alignment vertical="top" wrapText="1"/>
    </xf>
    <xf numFmtId="0" fontId="10" fillId="0" borderId="6" xfId="0" quotePrefix="1" applyFont="1" applyBorder="1" applyAlignment="1">
      <alignment vertical="top" wrapText="1"/>
    </xf>
    <xf numFmtId="0" fontId="10" fillId="0" borderId="19" xfId="0" applyFont="1" applyBorder="1" applyAlignment="1">
      <alignment vertical="top" wrapText="1"/>
    </xf>
    <xf numFmtId="0" fontId="12" fillId="0" borderId="5" xfId="0" applyFont="1" applyFill="1" applyBorder="1" applyAlignment="1">
      <alignment horizontal="left" vertical="center" wrapText="1"/>
    </xf>
    <xf numFmtId="0" fontId="12" fillId="0" borderId="5" xfId="0" applyFont="1" applyFill="1" applyBorder="1" applyAlignment="1">
      <alignment wrapText="1"/>
    </xf>
    <xf numFmtId="0" fontId="12" fillId="0" borderId="6" xfId="0" applyFont="1" applyFill="1" applyBorder="1" applyAlignment="1">
      <alignment wrapText="1"/>
    </xf>
    <xf numFmtId="0" fontId="12" fillId="0" borderId="6" xfId="0" applyFont="1" applyFill="1" applyBorder="1" applyAlignment="1">
      <alignment horizontal="left" vertical="center" wrapText="1"/>
    </xf>
    <xf numFmtId="0" fontId="10" fillId="0" borderId="0" xfId="0" applyFont="1"/>
    <xf numFmtId="0" fontId="7" fillId="0" borderId="0" xfId="0" applyFont="1" applyAlignment="1">
      <alignment horizontal="center" vertical="center"/>
    </xf>
    <xf numFmtId="0" fontId="7" fillId="0" borderId="26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wrapText="1"/>
    </xf>
    <xf numFmtId="0" fontId="19" fillId="0" borderId="6" xfId="0" applyFont="1" applyBorder="1"/>
    <xf numFmtId="10" fontId="19" fillId="0" borderId="0" xfId="0" applyNumberFormat="1" applyFont="1" applyBorder="1"/>
    <xf numFmtId="2" fontId="19" fillId="0" borderId="0" xfId="0" applyNumberFormat="1" applyFont="1" applyFill="1" applyBorder="1"/>
    <xf numFmtId="10" fontId="19" fillId="0" borderId="18" xfId="0" applyNumberFormat="1" applyFont="1" applyBorder="1"/>
    <xf numFmtId="0" fontId="19" fillId="0" borderId="0" xfId="0" applyFont="1"/>
    <xf numFmtId="0" fontId="19" fillId="0" borderId="0" xfId="0" applyFont="1" applyAlignment="1">
      <alignment horizontal="center" vertical="center" wrapText="1"/>
    </xf>
    <xf numFmtId="0" fontId="13" fillId="0" borderId="5" xfId="0" applyFont="1" applyBorder="1" applyAlignment="1">
      <alignment horizontal="left" vertical="center" wrapText="1"/>
    </xf>
    <xf numFmtId="0" fontId="19" fillId="0" borderId="5" xfId="0" applyFont="1" applyBorder="1"/>
    <xf numFmtId="0" fontId="19" fillId="0" borderId="0" xfId="0" applyFont="1" applyFill="1" applyBorder="1" applyAlignment="1">
      <alignment wrapText="1"/>
    </xf>
    <xf numFmtId="0" fontId="19" fillId="0" borderId="0" xfId="0" applyFont="1" applyBorder="1"/>
    <xf numFmtId="0" fontId="10" fillId="0" borderId="5" xfId="0" applyFont="1" applyBorder="1" applyAlignment="1">
      <alignment horizontal="left" vertical="center" wrapText="1"/>
    </xf>
    <xf numFmtId="10" fontId="19" fillId="0" borderId="0" xfId="0" applyNumberFormat="1" applyFont="1"/>
    <xf numFmtId="1" fontId="19" fillId="0" borderId="0" xfId="0" applyNumberFormat="1" applyFont="1" applyBorder="1"/>
    <xf numFmtId="10" fontId="19" fillId="0" borderId="0" xfId="0" applyNumberFormat="1" applyFont="1" applyBorder="1" applyAlignment="1">
      <alignment horizontal="right"/>
    </xf>
    <xf numFmtId="0" fontId="13" fillId="0" borderId="2" xfId="0" applyFont="1" applyBorder="1" applyAlignment="1">
      <alignment horizontal="left" vertical="center" wrapText="1"/>
    </xf>
    <xf numFmtId="0" fontId="19" fillId="0" borderId="6" xfId="0" applyFont="1" applyBorder="1" applyAlignment="1">
      <alignment horizontal="center" vertical="center"/>
    </xf>
    <xf numFmtId="2" fontId="19" fillId="0" borderId="0" xfId="0" applyNumberFormat="1" applyFont="1" applyBorder="1"/>
    <xf numFmtId="0" fontId="19" fillId="0" borderId="0" xfId="0" applyFont="1" applyFill="1" applyAlignment="1">
      <alignment wrapText="1"/>
    </xf>
    <xf numFmtId="0" fontId="19" fillId="0" borderId="0" xfId="0" applyFont="1" applyBorder="1" applyAlignment="1">
      <alignment wrapText="1"/>
    </xf>
    <xf numFmtId="0" fontId="13" fillId="0" borderId="1" xfId="0" applyFont="1" applyBorder="1" applyAlignment="1">
      <alignment horizontal="left" vertical="center" wrapText="1"/>
    </xf>
    <xf numFmtId="0" fontId="13" fillId="0" borderId="6" xfId="0" applyFont="1" applyBorder="1" applyAlignment="1">
      <alignment horizontal="center" vertical="top" wrapText="1"/>
    </xf>
    <xf numFmtId="0" fontId="12" fillId="0" borderId="6" xfId="0" applyFont="1" applyFill="1" applyBorder="1"/>
    <xf numFmtId="0" fontId="4" fillId="3" borderId="0" xfId="0" applyFont="1" applyFill="1" applyAlignment="1">
      <alignment wrapText="1"/>
    </xf>
    <xf numFmtId="0" fontId="4" fillId="3" borderId="0" xfId="0" applyFont="1" applyFill="1"/>
    <xf numFmtId="0" fontId="0" fillId="3" borderId="0" xfId="0" applyFill="1"/>
    <xf numFmtId="10" fontId="0" fillId="0" borderId="0" xfId="0" applyNumberFormat="1"/>
    <xf numFmtId="0" fontId="4" fillId="0" borderId="0" xfId="0" applyFont="1"/>
    <xf numFmtId="0" fontId="9" fillId="0" borderId="20" xfId="0" applyFont="1" applyBorder="1"/>
    <xf numFmtId="0" fontId="20" fillId="0" borderId="6" xfId="0" applyFont="1" applyBorder="1" applyAlignment="1">
      <alignment vertical="center" wrapText="1"/>
    </xf>
    <xf numFmtId="0" fontId="10" fillId="0" borderId="20" xfId="0" applyFont="1" applyBorder="1" applyAlignment="1">
      <alignment vertical="top" wrapText="1"/>
    </xf>
    <xf numFmtId="0" fontId="21" fillId="0" borderId="0" xfId="0" applyFont="1" applyBorder="1" applyAlignment="1">
      <alignment vertical="top" wrapText="1"/>
    </xf>
    <xf numFmtId="0" fontId="9" fillId="0" borderId="6" xfId="0" applyFont="1" applyBorder="1"/>
    <xf numFmtId="0" fontId="10" fillId="0" borderId="6" xfId="0" quotePrefix="1" applyFont="1" applyFill="1" applyBorder="1" applyAlignment="1">
      <alignment vertical="top" wrapText="1"/>
    </xf>
    <xf numFmtId="0" fontId="13" fillId="0" borderId="9" xfId="0" applyFont="1" applyBorder="1" applyAlignment="1">
      <alignment horizontal="left" vertical="center" wrapText="1"/>
    </xf>
    <xf numFmtId="0" fontId="11" fillId="0" borderId="20" xfId="0" applyFont="1" applyBorder="1" applyAlignment="1">
      <alignment vertical="top" wrapText="1"/>
    </xf>
    <xf numFmtId="0" fontId="7" fillId="0" borderId="6" xfId="0" applyFont="1" applyBorder="1" applyAlignment="1">
      <alignment vertical="center" wrapText="1"/>
    </xf>
    <xf numFmtId="2" fontId="22" fillId="5" borderId="36" xfId="0" applyNumberFormat="1" applyFont="1" applyFill="1" applyBorder="1" applyAlignment="1">
      <alignment horizontal="right"/>
    </xf>
    <xf numFmtId="0" fontId="10" fillId="0" borderId="20" xfId="0" applyFont="1" applyFill="1" applyBorder="1" applyAlignment="1">
      <alignment vertical="top" wrapText="1"/>
    </xf>
    <xf numFmtId="0" fontId="14" fillId="0" borderId="20" xfId="0" applyFont="1" applyBorder="1" applyAlignment="1">
      <alignment vertical="top" wrapText="1"/>
    </xf>
    <xf numFmtId="164" fontId="22" fillId="5" borderId="0" xfId="0" applyNumberFormat="1" applyFont="1" applyFill="1" applyBorder="1" applyAlignment="1">
      <alignment horizontal="right"/>
    </xf>
    <xf numFmtId="2" fontId="22" fillId="5" borderId="0" xfId="0" applyNumberFormat="1" applyFont="1" applyFill="1" applyBorder="1" applyAlignment="1">
      <alignment horizontal="right"/>
    </xf>
    <xf numFmtId="164" fontId="22" fillId="5" borderId="6" xfId="0" applyNumberFormat="1" applyFont="1" applyFill="1" applyBorder="1" applyAlignment="1">
      <alignment horizontal="right"/>
    </xf>
    <xf numFmtId="2" fontId="22" fillId="5" borderId="6" xfId="0" applyNumberFormat="1" applyFont="1" applyFill="1" applyBorder="1" applyAlignment="1">
      <alignment horizontal="right"/>
    </xf>
    <xf numFmtId="0" fontId="7" fillId="0" borderId="0" xfId="0" applyFont="1"/>
    <xf numFmtId="0" fontId="7" fillId="0" borderId="0" xfId="0" applyFont="1" applyBorder="1" applyAlignment="1">
      <alignment horizontal="center"/>
    </xf>
    <xf numFmtId="0" fontId="19" fillId="0" borderId="0" xfId="0" applyFont="1" applyBorder="1" applyAlignment="1">
      <alignment vertical="center" textRotation="90" wrapText="1"/>
    </xf>
    <xf numFmtId="0" fontId="7" fillId="0" borderId="0" xfId="0" applyFont="1" applyBorder="1" applyAlignment="1"/>
    <xf numFmtId="164" fontId="23" fillId="5" borderId="36" xfId="0" applyNumberFormat="1" applyFont="1" applyFill="1" applyBorder="1" applyAlignment="1">
      <alignment horizontal="right"/>
    </xf>
    <xf numFmtId="2" fontId="23" fillId="5" borderId="36" xfId="0" applyNumberFormat="1" applyFont="1" applyFill="1" applyBorder="1" applyAlignment="1">
      <alignment horizontal="right"/>
    </xf>
    <xf numFmtId="0" fontId="24" fillId="0" borderId="6" xfId="0" applyFont="1" applyBorder="1" applyAlignment="1">
      <alignment vertical="top" wrapText="1"/>
    </xf>
    <xf numFmtId="0" fontId="7" fillId="0" borderId="18" xfId="0" applyFont="1" applyBorder="1" applyAlignment="1">
      <alignment horizontal="center" wrapText="1"/>
    </xf>
    <xf numFmtId="0" fontId="10" fillId="0" borderId="9" xfId="0" applyFont="1" applyFill="1" applyBorder="1" applyAlignment="1">
      <alignment vertical="top" wrapText="1"/>
    </xf>
    <xf numFmtId="0" fontId="5" fillId="0" borderId="20" xfId="0" applyFont="1" applyBorder="1" applyAlignment="1">
      <alignment horizontal="center"/>
    </xf>
    <xf numFmtId="0" fontId="17" fillId="0" borderId="20" xfId="0" applyFont="1" applyBorder="1" applyAlignment="1">
      <alignment vertical="top" wrapText="1"/>
    </xf>
    <xf numFmtId="0" fontId="10" fillId="0" borderId="12" xfId="0" applyFont="1" applyFill="1" applyBorder="1" applyAlignment="1">
      <alignment vertical="top" wrapText="1"/>
    </xf>
    <xf numFmtId="0" fontId="0" fillId="6" borderId="6" xfId="0" applyFill="1" applyBorder="1"/>
    <xf numFmtId="10" fontId="0" fillId="6" borderId="6" xfId="0" applyNumberFormat="1" applyFill="1" applyBorder="1"/>
    <xf numFmtId="164" fontId="22" fillId="5" borderId="0" xfId="0" applyNumberFormat="1" applyFont="1" applyFill="1" applyBorder="1" applyAlignment="1"/>
    <xf numFmtId="0" fontId="10" fillId="0" borderId="5" xfId="0" applyFont="1" applyBorder="1" applyAlignment="1">
      <alignment vertical="top" wrapText="1"/>
    </xf>
    <xf numFmtId="0" fontId="8" fillId="0" borderId="6" xfId="0" applyFont="1" applyBorder="1" applyAlignment="1">
      <alignment horizontal="left" vertical="center" wrapText="1"/>
    </xf>
    <xf numFmtId="10" fontId="0" fillId="6" borderId="0" xfId="0" applyNumberFormat="1" applyFill="1" applyBorder="1"/>
    <xf numFmtId="0" fontId="7" fillId="0" borderId="34" xfId="0" applyFont="1" applyBorder="1" applyAlignment="1">
      <alignment horizontal="center" wrapText="1"/>
    </xf>
    <xf numFmtId="0" fontId="7" fillId="0" borderId="19" xfId="0" applyFont="1" applyBorder="1" applyAlignment="1">
      <alignment horizontal="center" wrapText="1"/>
    </xf>
    <xf numFmtId="164" fontId="23" fillId="5" borderId="0" xfId="0" applyNumberFormat="1" applyFont="1" applyFill="1" applyBorder="1" applyAlignment="1">
      <alignment horizontal="right"/>
    </xf>
    <xf numFmtId="2" fontId="23" fillId="5" borderId="0" xfId="0" applyNumberFormat="1" applyFont="1" applyFill="1" applyBorder="1" applyAlignment="1">
      <alignment horizontal="right"/>
    </xf>
    <xf numFmtId="164" fontId="23" fillId="5" borderId="6" xfId="0" applyNumberFormat="1" applyFont="1" applyFill="1" applyBorder="1" applyAlignment="1">
      <alignment horizontal="right"/>
    </xf>
    <xf numFmtId="2" fontId="23" fillId="5" borderId="6" xfId="0" applyNumberFormat="1" applyFont="1" applyFill="1" applyBorder="1" applyAlignment="1">
      <alignment horizontal="right"/>
    </xf>
    <xf numFmtId="0" fontId="10" fillId="0" borderId="9" xfId="0" applyFont="1" applyFill="1" applyBorder="1" applyAlignment="1">
      <alignment horizontal="left" vertical="center" wrapText="1"/>
    </xf>
    <xf numFmtId="0" fontId="0" fillId="2" borderId="13" xfId="0" applyFill="1" applyBorder="1"/>
    <xf numFmtId="0" fontId="0" fillId="0" borderId="20" xfId="0" applyBorder="1" applyAlignment="1">
      <alignment wrapText="1"/>
    </xf>
    <xf numFmtId="0" fontId="0" fillId="2" borderId="21" xfId="0" applyFill="1" applyBorder="1" applyAlignment="1">
      <alignment wrapText="1"/>
    </xf>
    <xf numFmtId="0" fontId="7" fillId="6" borderId="6" xfId="0" applyFont="1" applyFill="1" applyBorder="1" applyAlignment="1">
      <alignment horizontal="center" vertical="center" wrapText="1"/>
    </xf>
    <xf numFmtId="0" fontId="7" fillId="6" borderId="6" xfId="0" applyFont="1" applyFill="1" applyBorder="1" applyAlignment="1">
      <alignment horizontal="center" vertical="center" wrapText="1"/>
    </xf>
    <xf numFmtId="49" fontId="25" fillId="4" borderId="35" xfId="0" applyNumberFormat="1" applyFont="1" applyFill="1" applyBorder="1" applyAlignment="1">
      <alignment horizontal="left" vertical="center" wrapText="1"/>
    </xf>
    <xf numFmtId="2" fontId="25" fillId="4" borderId="35" xfId="0" applyNumberFormat="1" applyFont="1" applyFill="1" applyBorder="1" applyAlignment="1">
      <alignment horizontal="right"/>
    </xf>
    <xf numFmtId="164" fontId="25" fillId="4" borderId="35" xfId="0" applyNumberFormat="1" applyFont="1" applyFill="1" applyBorder="1" applyAlignment="1">
      <alignment horizontal="right"/>
    </xf>
    <xf numFmtId="0" fontId="9" fillId="0" borderId="9" xfId="0" applyFont="1" applyFill="1" applyBorder="1" applyAlignment="1">
      <alignment vertical="top" wrapText="1"/>
    </xf>
    <xf numFmtId="0" fontId="9" fillId="0" borderId="20" xfId="0" applyFont="1" applyFill="1" applyBorder="1" applyAlignment="1">
      <alignment vertical="top" wrapText="1"/>
    </xf>
    <xf numFmtId="0" fontId="7" fillId="6" borderId="6" xfId="0" applyFont="1" applyFill="1" applyBorder="1" applyAlignment="1">
      <alignment horizontal="center" vertical="center"/>
    </xf>
    <xf numFmtId="0" fontId="7" fillId="6" borderId="29" xfId="0" applyFont="1" applyFill="1" applyBorder="1" applyAlignment="1">
      <alignment horizontal="center" vertical="center" wrapText="1"/>
    </xf>
    <xf numFmtId="0" fontId="7" fillId="6" borderId="30" xfId="0" applyFont="1" applyFill="1" applyBorder="1" applyAlignment="1">
      <alignment horizontal="center" vertical="center" wrapText="1"/>
    </xf>
    <xf numFmtId="0" fontId="7" fillId="6" borderId="31" xfId="0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left" vertical="center" wrapText="1"/>
    </xf>
    <xf numFmtId="0" fontId="11" fillId="0" borderId="20" xfId="0" applyFont="1" applyFill="1" applyBorder="1" applyAlignment="1">
      <alignment vertical="top" wrapText="1"/>
    </xf>
    <xf numFmtId="0" fontId="10" fillId="0" borderId="20" xfId="0" applyFont="1" applyBorder="1"/>
    <xf numFmtId="164" fontId="22" fillId="5" borderId="36" xfId="0" applyNumberFormat="1" applyFont="1" applyFill="1" applyBorder="1" applyAlignment="1">
      <alignment horizontal="right"/>
    </xf>
    <xf numFmtId="0" fontId="22" fillId="5" borderId="41" xfId="0" applyFont="1" applyFill="1" applyBorder="1" applyAlignment="1">
      <alignment horizontal="right"/>
    </xf>
    <xf numFmtId="0" fontId="10" fillId="0" borderId="20" xfId="0" applyFont="1" applyBorder="1" applyAlignment="1">
      <alignment vertical="top" wrapText="1"/>
    </xf>
    <xf numFmtId="0" fontId="22" fillId="5" borderId="36" xfId="0" applyFont="1" applyFill="1" applyBorder="1" applyAlignment="1">
      <alignment horizontal="right"/>
    </xf>
    <xf numFmtId="164" fontId="22" fillId="5" borderId="36" xfId="0" applyNumberFormat="1" applyFont="1" applyFill="1" applyBorder="1" applyAlignment="1">
      <alignment horizontal="right"/>
    </xf>
    <xf numFmtId="2" fontId="22" fillId="5" borderId="36" xfId="0" applyNumberFormat="1" applyFont="1" applyFill="1" applyBorder="1" applyAlignment="1">
      <alignment horizontal="right"/>
    </xf>
    <xf numFmtId="0" fontId="7" fillId="6" borderId="6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22" fillId="5" borderId="36" xfId="0" applyFont="1" applyFill="1" applyBorder="1" applyAlignment="1">
      <alignment horizontal="right"/>
    </xf>
    <xf numFmtId="2" fontId="22" fillId="5" borderId="36" xfId="0" applyNumberFormat="1" applyFont="1" applyFill="1" applyBorder="1" applyAlignment="1">
      <alignment horizontal="right"/>
    </xf>
    <xf numFmtId="164" fontId="22" fillId="5" borderId="36" xfId="0" applyNumberFormat="1" applyFont="1" applyFill="1" applyBorder="1" applyAlignment="1">
      <alignment horizontal="right"/>
    </xf>
    <xf numFmtId="0" fontId="19" fillId="0" borderId="6" xfId="0" applyFont="1" applyBorder="1" applyAlignment="1">
      <alignment horizontal="center" vertical="center" textRotation="90" wrapText="1"/>
    </xf>
    <xf numFmtId="0" fontId="7" fillId="0" borderId="32" xfId="0" applyFont="1" applyBorder="1" applyAlignment="1">
      <alignment horizontal="center" vertical="center" wrapText="1"/>
    </xf>
    <xf numFmtId="0" fontId="19" fillId="0" borderId="6" xfId="0" applyFont="1" applyBorder="1"/>
    <xf numFmtId="0" fontId="19" fillId="0" borderId="20" xfId="0" applyFont="1" applyBorder="1" applyAlignment="1">
      <alignment horizontal="center" vertical="center"/>
    </xf>
    <xf numFmtId="0" fontId="19" fillId="0" borderId="32" xfId="0" applyFont="1" applyBorder="1" applyAlignment="1">
      <alignment horizontal="center" vertical="center"/>
    </xf>
    <xf numFmtId="0" fontId="19" fillId="0" borderId="18" xfId="0" applyFont="1" applyBorder="1" applyAlignment="1">
      <alignment horizontal="center" vertical="center"/>
    </xf>
    <xf numFmtId="0" fontId="13" fillId="0" borderId="7" xfId="0" applyFont="1" applyFill="1" applyBorder="1" applyAlignment="1">
      <alignment horizontal="left" vertical="top" wrapText="1"/>
    </xf>
    <xf numFmtId="0" fontId="13" fillId="0" borderId="0" xfId="0" applyFont="1" applyFill="1" applyBorder="1" applyAlignment="1">
      <alignment horizontal="left" vertical="top" wrapText="1"/>
    </xf>
    <xf numFmtId="0" fontId="13" fillId="0" borderId="8" xfId="0" applyFont="1" applyFill="1" applyBorder="1" applyAlignment="1">
      <alignment horizontal="left" vertical="top" wrapText="1"/>
    </xf>
    <xf numFmtId="0" fontId="7" fillId="0" borderId="6" xfId="0" applyFont="1" applyBorder="1" applyAlignment="1">
      <alignment horizontal="center"/>
    </xf>
    <xf numFmtId="0" fontId="19" fillId="0" borderId="12" xfId="0" applyFont="1" applyBorder="1" applyAlignment="1">
      <alignment horizontal="center" vertical="center" textRotation="90" wrapText="1"/>
    </xf>
    <xf numFmtId="0" fontId="19" fillId="0" borderId="34" xfId="0" applyFont="1" applyBorder="1" applyAlignment="1">
      <alignment horizontal="center" vertical="center" textRotation="90" wrapText="1"/>
    </xf>
    <xf numFmtId="0" fontId="19" fillId="0" borderId="9" xfId="0" applyFont="1" applyBorder="1" applyAlignment="1">
      <alignment horizontal="center" vertical="center" textRotation="90" wrapText="1"/>
    </xf>
    <xf numFmtId="0" fontId="19" fillId="0" borderId="11" xfId="0" applyFont="1" applyBorder="1" applyAlignment="1">
      <alignment horizontal="center" vertical="center" textRotation="90" wrapText="1"/>
    </xf>
    <xf numFmtId="0" fontId="7" fillId="0" borderId="20" xfId="0" applyFont="1" applyBorder="1" applyAlignment="1">
      <alignment horizontal="center"/>
    </xf>
    <xf numFmtId="0" fontId="19" fillId="0" borderId="20" xfId="0" applyFont="1" applyBorder="1" applyAlignment="1">
      <alignment horizontal="center" vertical="center" textRotation="90" wrapText="1"/>
    </xf>
    <xf numFmtId="0" fontId="19" fillId="0" borderId="18" xfId="0" applyFont="1" applyBorder="1" applyAlignment="1">
      <alignment horizontal="center" vertical="center" textRotation="90" wrapText="1"/>
    </xf>
    <xf numFmtId="0" fontId="22" fillId="5" borderId="0" xfId="0" applyFont="1" applyFill="1" applyBorder="1" applyAlignment="1">
      <alignment horizontal="right"/>
    </xf>
    <xf numFmtId="164" fontId="22" fillId="5" borderId="0" xfId="0" applyNumberFormat="1" applyFont="1" applyFill="1" applyBorder="1" applyAlignment="1">
      <alignment horizontal="right"/>
    </xf>
    <xf numFmtId="0" fontId="19" fillId="0" borderId="20" xfId="0" applyFont="1" applyBorder="1"/>
    <xf numFmtId="0" fontId="19" fillId="0" borderId="18" xfId="0" applyFont="1" applyBorder="1"/>
    <xf numFmtId="164" fontId="23" fillId="5" borderId="36" xfId="0" applyNumberFormat="1" applyFont="1" applyFill="1" applyBorder="1" applyAlignment="1">
      <alignment horizontal="right"/>
    </xf>
    <xf numFmtId="2" fontId="23" fillId="5" borderId="36" xfId="0" applyNumberFormat="1" applyFont="1" applyFill="1" applyBorder="1" applyAlignment="1">
      <alignment horizontal="right"/>
    </xf>
    <xf numFmtId="0" fontId="11" fillId="0" borderId="20" xfId="0" applyFont="1" applyBorder="1" applyAlignment="1">
      <alignment vertical="top" wrapText="1"/>
    </xf>
    <xf numFmtId="0" fontId="11" fillId="0" borderId="18" xfId="0" applyFont="1" applyBorder="1" applyAlignment="1">
      <alignment vertical="top" wrapText="1"/>
    </xf>
    <xf numFmtId="0" fontId="14" fillId="0" borderId="20" xfId="0" applyFont="1" applyBorder="1" applyAlignment="1">
      <alignment vertical="top" wrapText="1"/>
    </xf>
    <xf numFmtId="0" fontId="14" fillId="0" borderId="18" xfId="0" applyFont="1" applyBorder="1" applyAlignment="1">
      <alignment vertical="top" wrapText="1"/>
    </xf>
    <xf numFmtId="0" fontId="10" fillId="0" borderId="20" xfId="0" applyFont="1" applyBorder="1" applyAlignment="1">
      <alignment vertical="top" wrapText="1"/>
    </xf>
    <xf numFmtId="0" fontId="10" fillId="0" borderId="18" xfId="0" applyFont="1" applyBorder="1" applyAlignment="1">
      <alignment vertical="top" wrapText="1"/>
    </xf>
    <xf numFmtId="0" fontId="23" fillId="5" borderId="36" xfId="0" applyFont="1" applyFill="1" applyBorder="1" applyAlignment="1">
      <alignment horizontal="right"/>
    </xf>
    <xf numFmtId="0" fontId="14" fillId="0" borderId="20" xfId="0" applyFont="1" applyBorder="1" applyAlignment="1">
      <alignment wrapText="1"/>
    </xf>
    <xf numFmtId="0" fontId="14" fillId="0" borderId="18" xfId="0" applyFont="1" applyBorder="1" applyAlignment="1">
      <alignment wrapText="1"/>
    </xf>
    <xf numFmtId="0" fontId="13" fillId="0" borderId="20" xfId="0" applyFont="1" applyBorder="1" applyAlignment="1">
      <alignment horizontal="left" vertical="center" wrapText="1"/>
    </xf>
    <xf numFmtId="0" fontId="13" fillId="0" borderId="18" xfId="0" applyFont="1" applyBorder="1" applyAlignment="1">
      <alignment horizontal="left" vertical="center" wrapText="1"/>
    </xf>
    <xf numFmtId="0" fontId="10" fillId="0" borderId="20" xfId="0" applyFont="1" applyFill="1" applyBorder="1" applyAlignment="1">
      <alignment vertical="top" wrapText="1"/>
    </xf>
    <xf numFmtId="0" fontId="10" fillId="0" borderId="18" xfId="0" applyFont="1" applyFill="1" applyBorder="1" applyAlignment="1">
      <alignment vertical="top" wrapText="1"/>
    </xf>
    <xf numFmtId="0" fontId="13" fillId="0" borderId="20" xfId="0" applyFont="1" applyBorder="1" applyAlignment="1">
      <alignment horizontal="center" wrapText="1"/>
    </xf>
    <xf numFmtId="0" fontId="13" fillId="0" borderId="18" xfId="0" applyFont="1" applyBorder="1" applyAlignment="1">
      <alignment horizontal="center" wrapText="1"/>
    </xf>
    <xf numFmtId="0" fontId="7" fillId="0" borderId="6" xfId="0" applyFont="1" applyBorder="1" applyAlignment="1">
      <alignment vertical="center" wrapText="1"/>
    </xf>
    <xf numFmtId="0" fontId="13" fillId="0" borderId="14" xfId="0" applyFont="1" applyBorder="1" applyAlignment="1">
      <alignment horizontal="left" vertical="center" wrapText="1"/>
    </xf>
    <xf numFmtId="0" fontId="13" fillId="0" borderId="27" xfId="0" applyFont="1" applyBorder="1" applyAlignment="1">
      <alignment horizontal="left" vertical="center" wrapText="1"/>
    </xf>
    <xf numFmtId="0" fontId="13" fillId="0" borderId="14" xfId="0" applyFont="1" applyBorder="1" applyAlignment="1">
      <alignment horizontal="justify" vertical="center" wrapText="1"/>
    </xf>
    <xf numFmtId="0" fontId="13" fillId="0" borderId="27" xfId="0" applyFont="1" applyBorder="1" applyAlignment="1">
      <alignment horizontal="justify" vertical="center" wrapText="1"/>
    </xf>
    <xf numFmtId="0" fontId="7" fillId="0" borderId="0" xfId="0" applyFont="1" applyBorder="1" applyAlignment="1">
      <alignment horizontal="center"/>
    </xf>
    <xf numFmtId="0" fontId="13" fillId="0" borderId="13" xfId="0" applyFont="1" applyBorder="1" applyAlignment="1">
      <alignment horizontal="left" vertical="center" wrapText="1"/>
    </xf>
    <xf numFmtId="0" fontId="13" fillId="0" borderId="25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19" fillId="0" borderId="28" xfId="0" applyFont="1" applyBorder="1" applyAlignment="1">
      <alignment horizontal="center" vertical="center" textRotation="90" wrapText="1"/>
    </xf>
    <xf numFmtId="0" fontId="19" fillId="0" borderId="0" xfId="0" applyFont="1" applyBorder="1" applyAlignment="1">
      <alignment horizontal="center" vertical="center" textRotation="90" wrapText="1"/>
    </xf>
    <xf numFmtId="0" fontId="19" fillId="0" borderId="8" xfId="0" applyFont="1" applyBorder="1" applyAlignment="1">
      <alignment horizontal="center" vertical="center" textRotation="90" wrapText="1"/>
    </xf>
    <xf numFmtId="0" fontId="19" fillId="0" borderId="38" xfId="0" applyFont="1" applyBorder="1" applyAlignment="1">
      <alignment horizontal="center" vertical="center" textRotation="90" wrapText="1"/>
    </xf>
    <xf numFmtId="0" fontId="19" fillId="0" borderId="39" xfId="0" applyFont="1" applyBorder="1" applyAlignment="1">
      <alignment horizontal="center" vertical="center" textRotation="90" wrapText="1"/>
    </xf>
    <xf numFmtId="1" fontId="0" fillId="0" borderId="6" xfId="0" applyNumberFormat="1" applyBorder="1"/>
    <xf numFmtId="2" fontId="0" fillId="0" borderId="6" xfId="0" applyNumberFormat="1" applyBorder="1"/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164" fontId="22" fillId="5" borderId="20" xfId="0" applyNumberFormat="1" applyFont="1" applyFill="1" applyBorder="1" applyAlignment="1">
      <alignment horizontal="right"/>
    </xf>
    <xf numFmtId="164" fontId="22" fillId="5" borderId="18" xfId="0" applyNumberFormat="1" applyFont="1" applyFill="1" applyBorder="1" applyAlignment="1">
      <alignment horizontal="right"/>
    </xf>
    <xf numFmtId="0" fontId="19" fillId="0" borderId="10" xfId="0" applyFont="1" applyBorder="1" applyAlignment="1">
      <alignment horizontal="center" vertical="center" textRotation="90" wrapText="1"/>
    </xf>
    <xf numFmtId="0" fontId="19" fillId="0" borderId="7" xfId="0" applyFont="1" applyBorder="1" applyAlignment="1">
      <alignment horizontal="center" vertical="center" textRotation="90" wrapText="1"/>
    </xf>
    <xf numFmtId="0" fontId="19" fillId="0" borderId="40" xfId="0" applyFont="1" applyBorder="1" applyAlignment="1">
      <alignment horizontal="center" vertical="center" textRotation="90" wrapText="1"/>
    </xf>
    <xf numFmtId="0" fontId="22" fillId="5" borderId="20" xfId="0" applyFont="1" applyFill="1" applyBorder="1" applyAlignment="1">
      <alignment horizontal="right"/>
    </xf>
    <xf numFmtId="0" fontId="22" fillId="5" borderId="18" xfId="0" applyFont="1" applyFill="1" applyBorder="1" applyAlignment="1">
      <alignment horizontal="right"/>
    </xf>
    <xf numFmtId="0" fontId="3" fillId="0" borderId="0" xfId="0" applyFont="1" applyAlignment="1">
      <alignment horizontal="center" vertical="center"/>
    </xf>
    <xf numFmtId="0" fontId="0" fillId="0" borderId="0" xfId="0" applyAlignment="1"/>
    <xf numFmtId="0" fontId="5" fillId="0" borderId="14" xfId="0" applyFont="1" applyBorder="1" applyAlignment="1">
      <alignment horizontal="left" vertical="center" wrapText="1"/>
    </xf>
    <xf numFmtId="0" fontId="5" fillId="0" borderId="27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justify" vertical="center" wrapText="1"/>
    </xf>
    <xf numFmtId="0" fontId="5" fillId="0" borderId="25" xfId="0" applyFont="1" applyBorder="1" applyAlignment="1">
      <alignment horizontal="justify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textRotation="90" wrapText="1"/>
    </xf>
    <xf numFmtId="0" fontId="0" fillId="0" borderId="19" xfId="0" applyBorder="1"/>
    <xf numFmtId="0" fontId="0" fillId="0" borderId="33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6" xfId="0" applyBorder="1"/>
    <xf numFmtId="0" fontId="5" fillId="0" borderId="13" xfId="0" applyFont="1" applyBorder="1" applyAlignment="1">
      <alignment horizontal="left" vertical="center" wrapText="1"/>
    </xf>
    <xf numFmtId="0" fontId="5" fillId="0" borderId="25" xfId="0" applyFont="1" applyBorder="1" applyAlignment="1">
      <alignment horizontal="left" vertical="center" wrapText="1"/>
    </xf>
    <xf numFmtId="0" fontId="0" fillId="0" borderId="0" xfId="0" applyBorder="1"/>
    <xf numFmtId="0" fontId="7" fillId="0" borderId="32" xfId="0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7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justify" vertical="center" wrapText="1"/>
    </xf>
    <xf numFmtId="0" fontId="5" fillId="0" borderId="27" xfId="0" applyFont="1" applyBorder="1" applyAlignment="1">
      <alignment horizontal="justify" vertical="center" wrapText="1"/>
    </xf>
    <xf numFmtId="0" fontId="5" fillId="0" borderId="6" xfId="0" applyFont="1" applyBorder="1" applyAlignment="1">
      <alignment horizontal="justify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34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19" fillId="0" borderId="19" xfId="0" applyFont="1" applyBorder="1" applyAlignment="1">
      <alignment horizontal="center" vertical="center" textRotation="90" wrapText="1"/>
    </xf>
    <xf numFmtId="0" fontId="23" fillId="5" borderId="6" xfId="0" applyFont="1" applyFill="1" applyBorder="1" applyAlignment="1">
      <alignment horizontal="right"/>
    </xf>
    <xf numFmtId="164" fontId="23" fillId="5" borderId="6" xfId="0" applyNumberFormat="1" applyFont="1" applyFill="1" applyBorder="1" applyAlignment="1">
      <alignment horizontal="right"/>
    </xf>
    <xf numFmtId="0" fontId="23" fillId="5" borderId="0" xfId="0" applyFont="1" applyFill="1" applyBorder="1" applyAlignment="1">
      <alignment horizontal="right"/>
    </xf>
    <xf numFmtId="164" fontId="23" fillId="5" borderId="0" xfId="0" applyNumberFormat="1" applyFont="1" applyFill="1" applyBorder="1" applyAlignment="1">
      <alignment horizontal="right"/>
    </xf>
    <xf numFmtId="164" fontId="22" fillId="5" borderId="0" xfId="0" applyNumberFormat="1" applyFont="1" applyFill="1" applyBorder="1" applyAlignment="1"/>
    <xf numFmtId="0" fontId="0" fillId="0" borderId="20" xfId="0" applyBorder="1"/>
    <xf numFmtId="0" fontId="0" fillId="0" borderId="18" xfId="0" applyBorder="1"/>
    <xf numFmtId="0" fontId="0" fillId="0" borderId="28" xfId="0" applyBorder="1" applyAlignment="1">
      <alignment horizontal="center" vertical="center" textRotation="90" wrapText="1"/>
    </xf>
    <xf numFmtId="0" fontId="0" fillId="0" borderId="34" xfId="0" applyBorder="1" applyAlignment="1">
      <alignment horizontal="center" vertical="center" textRotation="90" wrapText="1"/>
    </xf>
    <xf numFmtId="0" fontId="0" fillId="0" borderId="10" xfId="0" applyBorder="1" applyAlignment="1">
      <alignment horizontal="center" vertical="center" textRotation="90" wrapText="1"/>
    </xf>
    <xf numFmtId="0" fontId="0" fillId="0" borderId="11" xfId="0" applyBorder="1" applyAlignment="1">
      <alignment horizontal="center" vertical="center" textRotation="90" wrapText="1"/>
    </xf>
    <xf numFmtId="0" fontId="7" fillId="0" borderId="9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0" fillId="0" borderId="28" xfId="0" applyBorder="1"/>
    <xf numFmtId="0" fontId="22" fillId="5" borderId="28" xfId="0" applyFont="1" applyFill="1" applyBorder="1" applyAlignment="1">
      <alignment horizontal="right"/>
    </xf>
    <xf numFmtId="164" fontId="22" fillId="5" borderId="28" xfId="0" applyNumberFormat="1" applyFont="1" applyFill="1" applyBorder="1" applyAlignment="1"/>
    <xf numFmtId="0" fontId="5" fillId="0" borderId="14" xfId="0" applyFont="1" applyBorder="1" applyAlignment="1">
      <alignment vertical="center" wrapText="1"/>
    </xf>
    <xf numFmtId="0" fontId="0" fillId="0" borderId="27" xfId="0" applyBorder="1" applyAlignment="1"/>
    <xf numFmtId="0" fontId="3" fillId="0" borderId="30" xfId="0" applyFont="1" applyBorder="1" applyAlignment="1">
      <alignment horizontal="center" vertical="center"/>
    </xf>
    <xf numFmtId="0" fontId="0" fillId="0" borderId="30" xfId="0" applyBorder="1" applyAlignment="1"/>
    <xf numFmtId="0" fontId="0" fillId="0" borderId="0" xfId="0" applyBorder="1" applyAlignment="1"/>
    <xf numFmtId="0" fontId="5" fillId="0" borderId="14" xfId="0" applyFont="1" applyFill="1" applyBorder="1" applyAlignment="1">
      <alignment vertical="center" wrapText="1"/>
    </xf>
    <xf numFmtId="0" fontId="19" fillId="0" borderId="29" xfId="0" applyFont="1" applyBorder="1" applyAlignment="1">
      <alignment horizontal="center" vertical="center" textRotation="90" wrapText="1"/>
    </xf>
    <xf numFmtId="0" fontId="19" fillId="0" borderId="17" xfId="0" applyFont="1" applyBorder="1" applyAlignment="1">
      <alignment horizontal="center" vertical="center" textRotation="90" wrapText="1"/>
    </xf>
    <xf numFmtId="0" fontId="19" fillId="0" borderId="5" xfId="0" applyFont="1" applyBorder="1" applyAlignment="1">
      <alignment horizontal="center" vertical="center" textRotation="90" wrapText="1"/>
    </xf>
    <xf numFmtId="0" fontId="25" fillId="4" borderId="35" xfId="0" applyFont="1" applyFill="1" applyBorder="1" applyAlignment="1">
      <alignment horizontal="right"/>
    </xf>
    <xf numFmtId="0" fontId="7" fillId="6" borderId="6" xfId="0" applyFont="1" applyFill="1" applyBorder="1" applyAlignment="1">
      <alignment vertical="center" wrapText="1"/>
    </xf>
    <xf numFmtId="2" fontId="25" fillId="4" borderId="35" xfId="0" applyNumberFormat="1" applyFont="1" applyFill="1" applyBorder="1" applyAlignment="1">
      <alignment horizontal="right"/>
    </xf>
    <xf numFmtId="0" fontId="0" fillId="6" borderId="6" xfId="0" applyFill="1" applyBorder="1" applyAlignment="1">
      <alignment horizontal="center" vertical="center" textRotation="90" wrapText="1"/>
    </xf>
    <xf numFmtId="0" fontId="7" fillId="6" borderId="6" xfId="0" applyFont="1" applyFill="1" applyBorder="1" applyAlignment="1">
      <alignment horizontal="center" vertical="center" wrapText="1"/>
    </xf>
    <xf numFmtId="164" fontId="25" fillId="4" borderId="35" xfId="0" applyNumberFormat="1" applyFont="1" applyFill="1" applyBorder="1" applyAlignment="1">
      <alignment horizontal="right"/>
    </xf>
    <xf numFmtId="0" fontId="3" fillId="6" borderId="20" xfId="0" applyFont="1" applyFill="1" applyBorder="1" applyAlignment="1">
      <alignment horizontal="center" vertical="center"/>
    </xf>
    <xf numFmtId="0" fontId="3" fillId="6" borderId="32" xfId="0" applyFont="1" applyFill="1" applyBorder="1" applyAlignment="1">
      <alignment horizontal="center" vertical="center"/>
    </xf>
    <xf numFmtId="0" fontId="3" fillId="6" borderId="18" xfId="0" applyFont="1" applyFill="1" applyBorder="1" applyAlignment="1">
      <alignment horizontal="center" vertical="center"/>
    </xf>
    <xf numFmtId="0" fontId="6" fillId="6" borderId="6" xfId="0" applyFont="1" applyFill="1" applyBorder="1" applyAlignment="1">
      <alignment horizontal="center" vertical="center"/>
    </xf>
    <xf numFmtId="0" fontId="7" fillId="6" borderId="12" xfId="0" applyFont="1" applyFill="1" applyBorder="1" applyAlignment="1">
      <alignment horizontal="center" vertical="center" wrapText="1"/>
    </xf>
    <xf numFmtId="0" fontId="7" fillId="6" borderId="34" xfId="0" applyFont="1" applyFill="1" applyBorder="1" applyAlignment="1">
      <alignment horizontal="center" vertical="center" wrapText="1"/>
    </xf>
    <xf numFmtId="0" fontId="7" fillId="6" borderId="9" xfId="0" applyFont="1" applyFill="1" applyBorder="1" applyAlignment="1">
      <alignment horizontal="center" vertical="center" wrapText="1"/>
    </xf>
    <xf numFmtId="0" fontId="7" fillId="6" borderId="11" xfId="0" applyFont="1" applyFill="1" applyBorder="1" applyAlignment="1">
      <alignment horizontal="center" vertical="center" wrapText="1"/>
    </xf>
    <xf numFmtId="0" fontId="7" fillId="6" borderId="19" xfId="0" applyFont="1" applyFill="1" applyBorder="1" applyAlignment="1">
      <alignment horizontal="center" vertical="center" wrapText="1"/>
    </xf>
    <xf numFmtId="0" fontId="7" fillId="6" borderId="5" xfId="0" applyFont="1" applyFill="1" applyBorder="1" applyAlignment="1">
      <alignment horizontal="center" vertical="center" wrapText="1"/>
    </xf>
    <xf numFmtId="0" fontId="7" fillId="6" borderId="20" xfId="0" applyFont="1" applyFill="1" applyBorder="1" applyAlignment="1">
      <alignment horizontal="center" vertical="center" wrapText="1"/>
    </xf>
    <xf numFmtId="0" fontId="7" fillId="6" borderId="18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4" fillId="3" borderId="0" xfId="0" applyFont="1" applyFill="1" applyAlignment="1"/>
    <xf numFmtId="0" fontId="0" fillId="3" borderId="0" xfId="0" applyFill="1" applyAlignment="1"/>
    <xf numFmtId="0" fontId="0" fillId="0" borderId="13" xfId="0" applyBorder="1" applyAlignment="1">
      <alignment horizontal="center" vertical="center" textRotation="90" wrapText="1"/>
    </xf>
    <xf numFmtId="0" fontId="0" fillId="0" borderId="25" xfId="0" applyBorder="1" applyAlignment="1">
      <alignment horizontal="center" vertical="center" textRotation="90" wrapText="1"/>
    </xf>
    <xf numFmtId="0" fontId="5" fillId="0" borderId="13" xfId="0" applyFont="1" applyBorder="1" applyAlignment="1">
      <alignment vertical="center" wrapText="1"/>
    </xf>
    <xf numFmtId="0" fontId="0" fillId="0" borderId="25" xfId="0" applyBorder="1" applyAlignment="1"/>
    <xf numFmtId="0" fontId="0" fillId="0" borderId="19" xfId="0" applyFill="1" applyBorder="1" applyAlignment="1">
      <alignment horizontal="center" vertical="center" textRotation="90" wrapText="1"/>
    </xf>
    <xf numFmtId="0" fontId="0" fillId="0" borderId="5" xfId="0" applyFill="1" applyBorder="1" applyAlignment="1">
      <alignment horizontal="center" vertical="center" textRotation="90" wrapText="1"/>
    </xf>
    <xf numFmtId="0" fontId="0" fillId="0" borderId="6" xfId="0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/>
    </xf>
    <xf numFmtId="0" fontId="0" fillId="6" borderId="6" xfId="0" applyFill="1" applyBorder="1"/>
    <xf numFmtId="0" fontId="9" fillId="6" borderId="6" xfId="0" applyFont="1" applyFill="1" applyBorder="1" applyAlignment="1">
      <alignment horizontal="center" vertical="center" wrapText="1"/>
    </xf>
    <xf numFmtId="0" fontId="9" fillId="6" borderId="9" xfId="0" applyFont="1" applyFill="1" applyBorder="1" applyAlignment="1">
      <alignment horizontal="center" vertical="center" wrapText="1"/>
    </xf>
    <xf numFmtId="0" fontId="9" fillId="6" borderId="10" xfId="0" applyFont="1" applyFill="1" applyBorder="1" applyAlignment="1">
      <alignment horizontal="center" vertical="center" wrapText="1"/>
    </xf>
    <xf numFmtId="0" fontId="9" fillId="6" borderId="1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7" fillId="6" borderId="4" xfId="0" applyFont="1" applyFill="1" applyBorder="1" applyAlignment="1">
      <alignment horizontal="center" vertical="center" wrapText="1"/>
    </xf>
    <xf numFmtId="0" fontId="3" fillId="6" borderId="37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0" fontId="0" fillId="6" borderId="19" xfId="0" applyFill="1" applyBorder="1" applyAlignment="1">
      <alignment horizontal="center" vertical="center" textRotation="90" wrapText="1"/>
    </xf>
    <xf numFmtId="0" fontId="0" fillId="6" borderId="17" xfId="0" applyFill="1" applyBorder="1" applyAlignment="1">
      <alignment horizontal="center" vertical="center" textRotation="90" wrapText="1"/>
    </xf>
    <xf numFmtId="0" fontId="0" fillId="6" borderId="5" xfId="0" applyFill="1" applyBorder="1" applyAlignment="1">
      <alignment horizontal="center" vertical="center" textRotation="90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</sheetPr>
  <dimension ref="A1:W280"/>
  <sheetViews>
    <sheetView tabSelected="1" view="pageBreakPreview" zoomScale="90" zoomScaleNormal="100" zoomScaleSheetLayoutView="75" workbookViewId="0">
      <selection activeCell="F5" sqref="F5"/>
    </sheetView>
  </sheetViews>
  <sheetFormatPr defaultRowHeight="12.75" x14ac:dyDescent="0.2"/>
  <cols>
    <col min="1" max="1" width="51.7109375" style="74" customWidth="1"/>
    <col min="2" max="2" width="5.140625" style="74" customWidth="1"/>
    <col min="3" max="3" width="7.7109375" style="74" bestFit="1" customWidth="1"/>
    <col min="4" max="4" width="9.85546875" style="74" customWidth="1"/>
    <col min="5" max="5" width="11.85546875" style="74" bestFit="1" customWidth="1"/>
    <col min="6" max="6" width="15.28515625" style="74" customWidth="1"/>
    <col min="7" max="7" width="14" style="74" customWidth="1"/>
    <col min="8" max="8" width="9" style="74" customWidth="1"/>
    <col min="9" max="9" width="9.5703125" style="74" customWidth="1"/>
    <col min="10" max="10" width="11.140625" style="74" customWidth="1"/>
    <col min="11" max="11" width="6.28515625" style="74" customWidth="1"/>
    <col min="12" max="12" width="9.42578125" style="74" customWidth="1"/>
    <col min="13" max="13" width="6.85546875" style="74" customWidth="1"/>
    <col min="14" max="14" width="7.140625" style="74" customWidth="1"/>
    <col min="15" max="15" width="13.85546875" style="74" bestFit="1" customWidth="1"/>
    <col min="16" max="16" width="14.5703125" style="74" bestFit="1" customWidth="1"/>
    <col min="17" max="17" width="10.28515625" style="74" customWidth="1"/>
    <col min="18" max="18" width="11.5703125" style="74" customWidth="1"/>
    <col min="19" max="19" width="16" style="74" customWidth="1"/>
    <col min="20" max="20" width="15.140625" style="74" customWidth="1"/>
    <col min="21" max="21" width="16.28515625" style="74" customWidth="1"/>
    <col min="22" max="22" width="14.85546875" style="74" customWidth="1"/>
    <col min="23" max="16384" width="9.140625" style="74"/>
  </cols>
  <sheetData>
    <row r="1" spans="1:22" x14ac:dyDescent="0.2">
      <c r="A1" s="96"/>
    </row>
    <row r="3" spans="1:22" ht="19.5" customHeight="1" x14ac:dyDescent="0.2">
      <c r="A3" s="214" t="s">
        <v>407</v>
      </c>
      <c r="B3" s="214"/>
      <c r="C3" s="214"/>
      <c r="D3" s="214"/>
      <c r="E3" s="214"/>
      <c r="F3" s="214"/>
      <c r="G3" s="214"/>
      <c r="H3" s="64"/>
      <c r="I3" s="75"/>
      <c r="J3" s="75"/>
      <c r="K3" s="75"/>
      <c r="L3" s="75"/>
      <c r="R3" s="75"/>
      <c r="S3" s="75"/>
      <c r="T3" s="75"/>
      <c r="U3" s="75"/>
      <c r="V3" s="75"/>
    </row>
    <row r="4" spans="1:22" ht="19.5" customHeight="1" x14ac:dyDescent="0.2">
      <c r="A4" s="64"/>
      <c r="B4" s="64"/>
      <c r="C4" s="64"/>
      <c r="D4" s="64"/>
      <c r="E4" s="64"/>
      <c r="F4" s="64"/>
      <c r="G4" s="64"/>
      <c r="H4" s="64"/>
      <c r="I4" s="75"/>
      <c r="J4" s="75"/>
      <c r="K4" s="75"/>
      <c r="L4" s="75"/>
      <c r="R4" s="75"/>
      <c r="S4" s="75"/>
      <c r="T4" s="75"/>
      <c r="U4" s="75"/>
      <c r="V4" s="75"/>
    </row>
    <row r="5" spans="1:22" ht="19.5" customHeight="1" x14ac:dyDescent="0.2">
      <c r="A5" s="64"/>
      <c r="B5" s="64"/>
      <c r="C5" s="64"/>
      <c r="D5" s="64"/>
      <c r="E5" s="64"/>
      <c r="F5" s="64"/>
      <c r="G5" s="64"/>
      <c r="H5" s="64"/>
      <c r="I5" s="75"/>
      <c r="J5" s="75"/>
      <c r="K5" s="75"/>
      <c r="L5" s="75"/>
      <c r="R5" s="75"/>
      <c r="S5" s="75"/>
      <c r="T5" s="75"/>
      <c r="U5" s="75"/>
      <c r="V5" s="75"/>
    </row>
    <row r="6" spans="1:22" ht="26.25" thickBot="1" x14ac:dyDescent="0.25">
      <c r="A6" s="92" t="s">
        <v>150</v>
      </c>
    </row>
    <row r="7" spans="1:22" ht="16.5" customHeight="1" x14ac:dyDescent="0.2">
      <c r="A7" s="212" t="s">
        <v>296</v>
      </c>
      <c r="B7" s="178" t="s">
        <v>156</v>
      </c>
      <c r="C7" s="179"/>
      <c r="D7" s="177" t="s">
        <v>157</v>
      </c>
      <c r="E7" s="177"/>
      <c r="F7" s="177"/>
      <c r="G7" s="177"/>
      <c r="H7" s="177"/>
      <c r="I7" s="177"/>
      <c r="J7" s="177"/>
      <c r="K7" s="177"/>
      <c r="L7" s="177"/>
      <c r="M7" s="177"/>
      <c r="N7" s="177"/>
      <c r="O7" s="177" t="s">
        <v>158</v>
      </c>
      <c r="P7" s="177"/>
      <c r="Q7" s="177"/>
      <c r="R7" s="182"/>
      <c r="S7" s="177" t="s">
        <v>159</v>
      </c>
      <c r="T7" s="177"/>
      <c r="U7" s="177"/>
      <c r="V7" s="177"/>
    </row>
    <row r="8" spans="1:22" ht="78" customHeight="1" thickBot="1" x14ac:dyDescent="0.25">
      <c r="A8" s="213"/>
      <c r="B8" s="180"/>
      <c r="C8" s="181"/>
      <c r="D8" s="162" t="s">
        <v>160</v>
      </c>
      <c r="E8" s="162"/>
      <c r="F8" s="162" t="s">
        <v>161</v>
      </c>
      <c r="G8" s="162" t="s">
        <v>162</v>
      </c>
      <c r="H8" s="162"/>
      <c r="I8" s="162" t="s">
        <v>163</v>
      </c>
      <c r="J8" s="162"/>
      <c r="K8" s="162" t="s">
        <v>164</v>
      </c>
      <c r="L8" s="162"/>
      <c r="M8" s="206" t="s">
        <v>300</v>
      </c>
      <c r="N8" s="206"/>
      <c r="O8" s="67" t="s">
        <v>8</v>
      </c>
      <c r="P8" s="66" t="s">
        <v>9</v>
      </c>
      <c r="Q8" s="65" t="s">
        <v>10</v>
      </c>
      <c r="R8" s="66" t="s">
        <v>11</v>
      </c>
      <c r="S8" s="162" t="s">
        <v>165</v>
      </c>
      <c r="T8" s="162"/>
      <c r="U8" s="162" t="s">
        <v>12</v>
      </c>
      <c r="V8" s="162"/>
    </row>
    <row r="9" spans="1:22" ht="27" customHeight="1" x14ac:dyDescent="0.2">
      <c r="A9" s="103" t="s">
        <v>151</v>
      </c>
      <c r="B9" s="183"/>
      <c r="C9" s="184"/>
      <c r="D9" s="162"/>
      <c r="E9" s="162"/>
      <c r="F9" s="162"/>
      <c r="G9" s="162"/>
      <c r="H9" s="162"/>
      <c r="I9" s="162"/>
      <c r="J9" s="162"/>
      <c r="K9" s="162"/>
      <c r="L9" s="162"/>
      <c r="M9" s="163" t="s">
        <v>13</v>
      </c>
      <c r="N9" s="169"/>
      <c r="O9" s="169"/>
      <c r="P9" s="169"/>
      <c r="Q9" s="169"/>
      <c r="R9" s="169"/>
      <c r="S9" s="32" t="str">
        <f>Мерзім!B3</f>
        <v>2-тоқсан, 2015</v>
      </c>
      <c r="T9" s="32" t="str">
        <f>Мерзім!C3</f>
        <v>3-тоқсан, 2015</v>
      </c>
      <c r="U9" s="32" t="str">
        <f>S9</f>
        <v>2-тоқсан, 2015</v>
      </c>
      <c r="V9" s="32" t="str">
        <f>T9</f>
        <v>3-тоқсан, 2015</v>
      </c>
    </row>
    <row r="10" spans="1:22" x14ac:dyDescent="0.2">
      <c r="A10" s="99" t="s">
        <v>152</v>
      </c>
      <c r="B10" s="165">
        <v>32</v>
      </c>
      <c r="C10" s="165"/>
      <c r="D10" s="167">
        <v>3.125E-2</v>
      </c>
      <c r="E10" s="167"/>
      <c r="F10" s="159">
        <v>0.15625</v>
      </c>
      <c r="G10" s="167">
        <v>0.46875</v>
      </c>
      <c r="H10" s="167"/>
      <c r="I10" s="167">
        <v>0.34375</v>
      </c>
      <c r="J10" s="167"/>
      <c r="K10" s="167">
        <v>0</v>
      </c>
      <c r="L10" s="167"/>
      <c r="M10" s="167">
        <v>0.15625</v>
      </c>
      <c r="N10" s="167"/>
      <c r="O10" s="159">
        <v>0.2</v>
      </c>
      <c r="P10" s="159">
        <v>0.18518518518518501</v>
      </c>
      <c r="Q10" s="159">
        <v>0.16666666666666699</v>
      </c>
      <c r="R10" s="159">
        <v>0.14285714285714299</v>
      </c>
      <c r="S10" s="160">
        <v>0.140625</v>
      </c>
      <c r="T10" s="160">
        <v>6.25E-2</v>
      </c>
      <c r="U10" s="160">
        <v>0.25</v>
      </c>
      <c r="V10" s="160">
        <v>0.1</v>
      </c>
    </row>
    <row r="11" spans="1:22" x14ac:dyDescent="0.2">
      <c r="A11" s="157" t="s">
        <v>387</v>
      </c>
      <c r="B11" s="165"/>
      <c r="C11" s="165"/>
      <c r="D11" s="167"/>
      <c r="E11" s="167"/>
      <c r="F11" s="159"/>
      <c r="G11" s="167"/>
      <c r="H11" s="167"/>
      <c r="I11" s="167"/>
      <c r="J11" s="167"/>
      <c r="K11" s="167"/>
      <c r="L11" s="167"/>
      <c r="M11" s="167"/>
      <c r="N11" s="167"/>
      <c r="O11" s="159"/>
      <c r="P11" s="159"/>
      <c r="Q11" s="159"/>
      <c r="R11" s="159"/>
      <c r="S11" s="160"/>
      <c r="T11" s="160"/>
      <c r="U11" s="160"/>
      <c r="V11" s="160"/>
    </row>
    <row r="12" spans="1:22" ht="15.75" customHeight="1" x14ac:dyDescent="0.2">
      <c r="A12" s="104" t="s">
        <v>153</v>
      </c>
      <c r="B12" s="165">
        <v>30</v>
      </c>
      <c r="C12" s="165"/>
      <c r="D12" s="167">
        <v>0</v>
      </c>
      <c r="E12" s="167"/>
      <c r="F12" s="159">
        <v>0.16666666666666699</v>
      </c>
      <c r="G12" s="167">
        <v>0.53333333333333299</v>
      </c>
      <c r="H12" s="167"/>
      <c r="I12" s="167">
        <v>0.3</v>
      </c>
      <c r="J12" s="167"/>
      <c r="K12" s="167">
        <v>0</v>
      </c>
      <c r="L12" s="167"/>
      <c r="M12" s="167">
        <v>0.133333333333333</v>
      </c>
      <c r="N12" s="167"/>
      <c r="O12" s="159">
        <v>0.2</v>
      </c>
      <c r="P12" s="159">
        <v>0.16</v>
      </c>
      <c r="Q12" s="159">
        <v>0</v>
      </c>
      <c r="R12" s="159">
        <v>0.30769230769230799</v>
      </c>
      <c r="S12" s="160">
        <v>0.112903225806452</v>
      </c>
      <c r="T12" s="160">
        <v>6.6666666666666693E-2</v>
      </c>
      <c r="U12" s="160">
        <v>0.25</v>
      </c>
      <c r="V12" s="160">
        <v>0.1</v>
      </c>
    </row>
    <row r="13" spans="1:22" ht="15" customHeight="1" x14ac:dyDescent="0.2">
      <c r="A13" s="104" t="s">
        <v>154</v>
      </c>
      <c r="B13" s="165">
        <v>31</v>
      </c>
      <c r="C13" s="165"/>
      <c r="D13" s="167">
        <v>3.2258064516128997E-2</v>
      </c>
      <c r="E13" s="167"/>
      <c r="F13" s="159">
        <v>0.16129032258064499</v>
      </c>
      <c r="G13" s="167">
        <v>0.483870967741936</v>
      </c>
      <c r="H13" s="167"/>
      <c r="I13" s="167">
        <v>0.29032258064516098</v>
      </c>
      <c r="J13" s="167"/>
      <c r="K13" s="167">
        <v>3.2258064516128997E-2</v>
      </c>
      <c r="L13" s="167"/>
      <c r="M13" s="167">
        <v>0.12903225806451599</v>
      </c>
      <c r="N13" s="167"/>
      <c r="O13" s="159">
        <v>0.2</v>
      </c>
      <c r="P13" s="159">
        <v>0.15384615384615399</v>
      </c>
      <c r="Q13" s="159">
        <v>0.16666666666666699</v>
      </c>
      <c r="R13" s="159">
        <v>7.69230769230769E-2</v>
      </c>
      <c r="S13" s="160">
        <v>0.116666666666667</v>
      </c>
      <c r="T13" s="160">
        <v>6.4516129032258104E-2</v>
      </c>
      <c r="U13" s="160">
        <v>0.25</v>
      </c>
      <c r="V13" s="160">
        <v>0.1</v>
      </c>
    </row>
    <row r="14" spans="1:22" x14ac:dyDescent="0.2">
      <c r="A14" s="104" t="s">
        <v>155</v>
      </c>
      <c r="B14" s="165">
        <v>31</v>
      </c>
      <c r="C14" s="165"/>
      <c r="D14" s="167">
        <v>3.2258064516128997E-2</v>
      </c>
      <c r="E14" s="167"/>
      <c r="F14" s="159">
        <v>0.19354838709677399</v>
      </c>
      <c r="G14" s="167">
        <v>0.483870967741936</v>
      </c>
      <c r="H14" s="167"/>
      <c r="I14" s="167">
        <v>0.29032258064516098</v>
      </c>
      <c r="J14" s="167"/>
      <c r="K14" s="167">
        <v>0</v>
      </c>
      <c r="L14" s="167"/>
      <c r="M14" s="167">
        <v>6.4516129032258104E-2</v>
      </c>
      <c r="N14" s="167"/>
      <c r="O14" s="159">
        <v>0.2</v>
      </c>
      <c r="P14" s="159">
        <v>7.69230769230769E-2</v>
      </c>
      <c r="Q14" s="159">
        <v>0.16666666666666699</v>
      </c>
      <c r="R14" s="159">
        <v>-7.69230769230769E-2</v>
      </c>
      <c r="S14" s="160">
        <v>0.13793103448275901</v>
      </c>
      <c r="T14" s="160">
        <v>1.6129032258064498E-2</v>
      </c>
      <c r="U14" s="160">
        <v>0.25</v>
      </c>
      <c r="V14" s="160">
        <v>0.1</v>
      </c>
    </row>
    <row r="15" spans="1:22" x14ac:dyDescent="0.2">
      <c r="A15" s="78"/>
      <c r="B15" s="79"/>
      <c r="C15" s="79"/>
      <c r="D15" s="79"/>
      <c r="E15" s="79"/>
      <c r="F15" s="79"/>
      <c r="G15" s="79"/>
      <c r="H15" s="79"/>
    </row>
    <row r="16" spans="1:22" x14ac:dyDescent="0.2">
      <c r="A16" s="9"/>
      <c r="B16" s="79"/>
      <c r="C16" s="79"/>
      <c r="D16" s="79"/>
      <c r="E16" s="79"/>
      <c r="F16" s="79"/>
      <c r="G16" s="79"/>
      <c r="H16" s="79"/>
    </row>
    <row r="17" spans="1:22" ht="13.5" thickBot="1" x14ac:dyDescent="0.25">
      <c r="A17" s="9"/>
      <c r="B17" s="79"/>
      <c r="C17" s="79"/>
      <c r="D17" s="79"/>
      <c r="E17" s="79"/>
      <c r="F17" s="79"/>
      <c r="G17" s="79"/>
      <c r="H17" s="79"/>
    </row>
    <row r="18" spans="1:22" ht="16.5" customHeight="1" x14ac:dyDescent="0.2">
      <c r="A18" s="212" t="s">
        <v>0</v>
      </c>
      <c r="B18" s="178" t="s">
        <v>156</v>
      </c>
      <c r="C18" s="179"/>
      <c r="D18" s="177" t="s">
        <v>157</v>
      </c>
      <c r="E18" s="177"/>
      <c r="F18" s="177"/>
      <c r="G18" s="177"/>
      <c r="H18" s="177"/>
      <c r="I18" s="177"/>
      <c r="J18" s="177"/>
      <c r="K18" s="177"/>
      <c r="L18" s="177"/>
      <c r="M18" s="177"/>
      <c r="N18" s="177"/>
      <c r="O18" s="177" t="s">
        <v>158</v>
      </c>
      <c r="P18" s="177"/>
      <c r="Q18" s="177"/>
      <c r="R18" s="182"/>
      <c r="S18" s="177" t="s">
        <v>159</v>
      </c>
      <c r="T18" s="177"/>
      <c r="U18" s="177"/>
      <c r="V18" s="177"/>
    </row>
    <row r="19" spans="1:22" ht="68.25" customHeight="1" thickBot="1" x14ac:dyDescent="0.25">
      <c r="A19" s="213"/>
      <c r="B19" s="229"/>
      <c r="C19" s="218"/>
      <c r="D19" s="162" t="s">
        <v>160</v>
      </c>
      <c r="E19" s="162"/>
      <c r="F19" s="162" t="s">
        <v>161</v>
      </c>
      <c r="G19" s="162" t="s">
        <v>162</v>
      </c>
      <c r="H19" s="162"/>
      <c r="I19" s="162" t="s">
        <v>163</v>
      </c>
      <c r="J19" s="162"/>
      <c r="K19" s="162" t="s">
        <v>164</v>
      </c>
      <c r="L19" s="162"/>
      <c r="M19" s="206" t="s">
        <v>300</v>
      </c>
      <c r="N19" s="206"/>
      <c r="O19" s="67" t="s">
        <v>8</v>
      </c>
      <c r="P19" s="66" t="s">
        <v>9</v>
      </c>
      <c r="Q19" s="65" t="s">
        <v>10</v>
      </c>
      <c r="R19" s="66" t="s">
        <v>11</v>
      </c>
      <c r="S19" s="162" t="s">
        <v>165</v>
      </c>
      <c r="T19" s="162"/>
      <c r="U19" s="163" t="s">
        <v>12</v>
      </c>
      <c r="V19" s="164"/>
    </row>
    <row r="20" spans="1:22" ht="25.5" customHeight="1" x14ac:dyDescent="0.2">
      <c r="A20" s="80" t="s">
        <v>151</v>
      </c>
      <c r="B20" s="230"/>
      <c r="C20" s="220"/>
      <c r="D20" s="162"/>
      <c r="E20" s="162"/>
      <c r="F20" s="162"/>
      <c r="G20" s="162"/>
      <c r="H20" s="162"/>
      <c r="I20" s="162"/>
      <c r="J20" s="162"/>
      <c r="K20" s="162"/>
      <c r="L20" s="162"/>
      <c r="M20" s="163" t="s">
        <v>13</v>
      </c>
      <c r="N20" s="169"/>
      <c r="O20" s="169"/>
      <c r="P20" s="169"/>
      <c r="Q20" s="169"/>
      <c r="R20" s="169"/>
      <c r="S20" s="32" t="str">
        <f>Мерзім!B3</f>
        <v>2-тоқсан, 2015</v>
      </c>
      <c r="T20" s="32" t="str">
        <f>Мерзім!C3</f>
        <v>3-тоқсан, 2015</v>
      </c>
      <c r="U20" s="32" t="str">
        <f>S20</f>
        <v>2-тоқсан, 2015</v>
      </c>
      <c r="V20" s="32" t="str">
        <f>T20</f>
        <v>3-тоқсан, 2015</v>
      </c>
    </row>
    <row r="21" spans="1:22" x14ac:dyDescent="0.2">
      <c r="A21" s="7" t="s">
        <v>170</v>
      </c>
      <c r="B21" s="165">
        <v>32</v>
      </c>
      <c r="C21" s="165"/>
      <c r="D21" s="167">
        <v>3.125E-2</v>
      </c>
      <c r="E21" s="167"/>
      <c r="F21" s="159">
        <v>0.15625</v>
      </c>
      <c r="G21" s="167">
        <v>0.5625</v>
      </c>
      <c r="H21" s="167"/>
      <c r="I21" s="167">
        <v>0.21875</v>
      </c>
      <c r="J21" s="167"/>
      <c r="K21" s="167">
        <v>3.125E-2</v>
      </c>
      <c r="L21" s="167"/>
      <c r="M21" s="167">
        <v>6.25E-2</v>
      </c>
      <c r="N21" s="167"/>
      <c r="O21" s="159">
        <v>0.4</v>
      </c>
      <c r="P21" s="159">
        <v>7.4074074074074098E-2</v>
      </c>
      <c r="Q21" s="159">
        <v>5.5555555555555601E-2</v>
      </c>
      <c r="R21" s="159">
        <v>7.1428571428571397E-2</v>
      </c>
      <c r="S21" s="160">
        <v>6.25E-2</v>
      </c>
      <c r="T21" s="160">
        <v>3.125E-2</v>
      </c>
      <c r="U21" s="160">
        <v>0.25</v>
      </c>
      <c r="V21" s="160">
        <v>0.3</v>
      </c>
    </row>
    <row r="22" spans="1:22" x14ac:dyDescent="0.2">
      <c r="A22" s="7" t="s">
        <v>171</v>
      </c>
      <c r="B22" s="165">
        <v>32</v>
      </c>
      <c r="C22" s="165"/>
      <c r="D22" s="167">
        <v>3.125E-2</v>
      </c>
      <c r="E22" s="167"/>
      <c r="F22" s="159">
        <v>0.1875</v>
      </c>
      <c r="G22" s="167">
        <v>0.5625</v>
      </c>
      <c r="H22" s="167"/>
      <c r="I22" s="167">
        <v>0.15625</v>
      </c>
      <c r="J22" s="167"/>
      <c r="K22" s="167">
        <v>6.25E-2</v>
      </c>
      <c r="L22" s="167"/>
      <c r="M22" s="167">
        <v>0</v>
      </c>
      <c r="N22" s="167"/>
      <c r="O22" s="159">
        <v>0.4</v>
      </c>
      <c r="P22" s="159">
        <v>-3.7037037037037E-2</v>
      </c>
      <c r="Q22" s="159">
        <v>0</v>
      </c>
      <c r="R22" s="159">
        <v>0</v>
      </c>
      <c r="S22" s="160">
        <v>9.375E-2</v>
      </c>
      <c r="T22" s="160">
        <v>1.5625E-2</v>
      </c>
      <c r="U22" s="160">
        <v>0.25</v>
      </c>
      <c r="V22" s="160">
        <v>0.3</v>
      </c>
    </row>
    <row r="23" spans="1:22" x14ac:dyDescent="0.2">
      <c r="A23" s="7" t="s">
        <v>172</v>
      </c>
      <c r="B23" s="165">
        <v>32</v>
      </c>
      <c r="C23" s="165"/>
      <c r="D23" s="167">
        <v>0.125</v>
      </c>
      <c r="E23" s="167"/>
      <c r="F23" s="159">
        <v>0.1875</v>
      </c>
      <c r="G23" s="167">
        <v>0.59375</v>
      </c>
      <c r="H23" s="167"/>
      <c r="I23" s="167">
        <v>6.25E-2</v>
      </c>
      <c r="J23" s="167"/>
      <c r="K23" s="167">
        <v>3.125E-2</v>
      </c>
      <c r="L23" s="167"/>
      <c r="M23" s="167">
        <v>-0.21875</v>
      </c>
      <c r="N23" s="167"/>
      <c r="O23" s="159">
        <v>0</v>
      </c>
      <c r="P23" s="159">
        <v>-0.25925925925925902</v>
      </c>
      <c r="Q23" s="159">
        <v>-0.16666666666666699</v>
      </c>
      <c r="R23" s="159">
        <v>-0.28571428571428598</v>
      </c>
      <c r="S23" s="160">
        <v>0</v>
      </c>
      <c r="T23" s="160">
        <v>-0.15625</v>
      </c>
      <c r="U23" s="160">
        <v>0.25</v>
      </c>
      <c r="V23" s="160">
        <v>-0.1</v>
      </c>
    </row>
    <row r="24" spans="1:22" x14ac:dyDescent="0.2">
      <c r="A24" s="7" t="s">
        <v>173</v>
      </c>
      <c r="B24" s="165">
        <v>32</v>
      </c>
      <c r="C24" s="165"/>
      <c r="D24" s="167">
        <v>9.375E-2</v>
      </c>
      <c r="E24" s="167"/>
      <c r="F24" s="159">
        <v>0.125</v>
      </c>
      <c r="G24" s="167">
        <v>0.65625</v>
      </c>
      <c r="H24" s="167"/>
      <c r="I24" s="167">
        <v>0.125</v>
      </c>
      <c r="J24" s="167"/>
      <c r="K24" s="167">
        <v>0</v>
      </c>
      <c r="L24" s="167"/>
      <c r="M24" s="167">
        <v>-9.375E-2</v>
      </c>
      <c r="N24" s="167"/>
      <c r="O24" s="159">
        <v>0.2</v>
      </c>
      <c r="P24" s="159">
        <v>-0.11111111111111099</v>
      </c>
      <c r="Q24" s="159">
        <v>-5.5555555555555601E-2</v>
      </c>
      <c r="R24" s="159">
        <v>-0.14285714285714299</v>
      </c>
      <c r="S24" s="160">
        <v>0.109375</v>
      </c>
      <c r="T24" s="160">
        <v>-9.375E-2</v>
      </c>
      <c r="U24" s="160">
        <v>0.125</v>
      </c>
      <c r="V24" s="160">
        <v>0.1</v>
      </c>
    </row>
    <row r="25" spans="1:22" x14ac:dyDescent="0.2">
      <c r="A25" s="7" t="s">
        <v>174</v>
      </c>
      <c r="B25" s="165">
        <v>32</v>
      </c>
      <c r="C25" s="165"/>
      <c r="D25" s="167">
        <v>6.25E-2</v>
      </c>
      <c r="E25" s="167"/>
      <c r="F25" s="159">
        <v>0.125</v>
      </c>
      <c r="G25" s="167">
        <v>0.625</v>
      </c>
      <c r="H25" s="167"/>
      <c r="I25" s="167">
        <v>0.15625</v>
      </c>
      <c r="J25" s="167"/>
      <c r="K25" s="167">
        <v>3.125E-2</v>
      </c>
      <c r="L25" s="167"/>
      <c r="M25" s="167">
        <v>0</v>
      </c>
      <c r="N25" s="167"/>
      <c r="O25" s="159">
        <v>0.4</v>
      </c>
      <c r="P25" s="159">
        <v>-3.7037037037037E-2</v>
      </c>
      <c r="Q25" s="159">
        <v>5.5555555555555601E-2</v>
      </c>
      <c r="R25" s="159">
        <v>-7.1428571428571397E-2</v>
      </c>
      <c r="S25" s="160">
        <v>9.375E-2</v>
      </c>
      <c r="T25" s="160">
        <v>-1.5625E-2</v>
      </c>
      <c r="U25" s="160">
        <v>0.125</v>
      </c>
      <c r="V25" s="160">
        <v>0.3</v>
      </c>
    </row>
    <row r="26" spans="1:22" x14ac:dyDescent="0.2">
      <c r="A26" s="7" t="s">
        <v>175</v>
      </c>
      <c r="B26" s="165">
        <v>30</v>
      </c>
      <c r="C26" s="165"/>
      <c r="D26" s="167">
        <v>0.16666666666666699</v>
      </c>
      <c r="E26" s="167"/>
      <c r="F26" s="159">
        <v>0.133333333333333</v>
      </c>
      <c r="G26" s="167">
        <v>0.63333333333333297</v>
      </c>
      <c r="H26" s="167"/>
      <c r="I26" s="167">
        <v>3.3333333333333298E-2</v>
      </c>
      <c r="J26" s="167"/>
      <c r="K26" s="167">
        <v>3.3333333333333298E-2</v>
      </c>
      <c r="L26" s="167"/>
      <c r="M26" s="167">
        <v>-0.233333333333333</v>
      </c>
      <c r="N26" s="167"/>
      <c r="O26" s="159">
        <v>0</v>
      </c>
      <c r="P26" s="159">
        <v>-0.28000000000000003</v>
      </c>
      <c r="Q26" s="159">
        <v>-0.16666666666666699</v>
      </c>
      <c r="R26" s="159">
        <v>-0.33333333333333298</v>
      </c>
      <c r="S26" s="160">
        <v>1.6666666666666701E-2</v>
      </c>
      <c r="T26" s="160">
        <v>-0.18333333333333299</v>
      </c>
      <c r="U26" s="160">
        <v>0.125</v>
      </c>
      <c r="V26" s="160">
        <v>-0.1</v>
      </c>
    </row>
    <row r="27" spans="1:22" x14ac:dyDescent="0.2">
      <c r="A27" s="10"/>
      <c r="B27" s="82"/>
      <c r="C27" s="83"/>
      <c r="D27" s="83"/>
      <c r="E27" s="83"/>
      <c r="F27" s="83"/>
      <c r="G27" s="83"/>
      <c r="H27" s="83"/>
      <c r="I27" s="81"/>
      <c r="J27" s="81"/>
      <c r="K27" s="81"/>
      <c r="L27" s="81"/>
      <c r="R27" s="81"/>
      <c r="S27" s="81"/>
      <c r="T27" s="81"/>
      <c r="U27" s="81"/>
      <c r="V27" s="81"/>
    </row>
    <row r="28" spans="1:22" x14ac:dyDescent="0.2">
      <c r="A28" s="78"/>
    </row>
    <row r="29" spans="1:22" ht="76.5" customHeight="1" x14ac:dyDescent="0.2">
      <c r="A29" s="200" t="s">
        <v>176</v>
      </c>
      <c r="B29" s="201"/>
      <c r="C29" s="178" t="s">
        <v>156</v>
      </c>
      <c r="D29" s="179"/>
      <c r="E29" s="68" t="s">
        <v>165</v>
      </c>
      <c r="F29" s="68" t="s">
        <v>166</v>
      </c>
      <c r="G29" s="68" t="s">
        <v>167</v>
      </c>
      <c r="H29" s="162" t="s">
        <v>168</v>
      </c>
      <c r="I29" s="162"/>
      <c r="J29" s="162" t="s">
        <v>169</v>
      </c>
      <c r="K29" s="162"/>
      <c r="L29" s="162" t="s">
        <v>29</v>
      </c>
      <c r="M29" s="162"/>
      <c r="N29" s="162"/>
      <c r="O29" s="162"/>
      <c r="P29" s="162"/>
      <c r="Q29" s="163" t="s">
        <v>30</v>
      </c>
      <c r="R29" s="169"/>
      <c r="S29" s="164"/>
    </row>
    <row r="30" spans="1:22" ht="51" x14ac:dyDescent="0.2">
      <c r="A30" s="202" t="s">
        <v>177</v>
      </c>
      <c r="B30" s="203"/>
      <c r="C30" s="180"/>
      <c r="D30" s="181"/>
      <c r="E30" s="171" t="s">
        <v>195</v>
      </c>
      <c r="F30" s="172"/>
      <c r="G30" s="172"/>
      <c r="H30" s="172"/>
      <c r="I30" s="172"/>
      <c r="J30" s="172"/>
      <c r="K30" s="173"/>
      <c r="L30" s="163" t="s">
        <v>31</v>
      </c>
      <c r="M30" s="164"/>
      <c r="N30" s="162" t="s">
        <v>229</v>
      </c>
      <c r="O30" s="162"/>
      <c r="P30" s="68" t="s">
        <v>32</v>
      </c>
      <c r="Q30" s="68" t="s">
        <v>31</v>
      </c>
      <c r="R30" s="68" t="s">
        <v>229</v>
      </c>
      <c r="S30" s="68" t="s">
        <v>32</v>
      </c>
    </row>
    <row r="31" spans="1:22" x14ac:dyDescent="0.2">
      <c r="A31" s="204" t="s">
        <v>178</v>
      </c>
      <c r="B31" s="205"/>
      <c r="C31" s="187"/>
      <c r="D31" s="188"/>
      <c r="E31" s="85"/>
      <c r="F31" s="85"/>
      <c r="G31" s="85"/>
      <c r="H31" s="171"/>
      <c r="I31" s="173"/>
      <c r="J31" s="171"/>
      <c r="K31" s="173"/>
      <c r="L31" s="187"/>
      <c r="M31" s="188"/>
      <c r="N31" s="187"/>
      <c r="O31" s="188"/>
      <c r="P31" s="77"/>
      <c r="Q31" s="77"/>
      <c r="R31" s="77"/>
      <c r="S31" s="77"/>
    </row>
    <row r="32" spans="1:22" ht="27" customHeight="1" x14ac:dyDescent="0.25">
      <c r="A32" s="198" t="s">
        <v>179</v>
      </c>
      <c r="B32" s="199"/>
      <c r="C32" s="187"/>
      <c r="D32" s="188"/>
      <c r="E32" s="85"/>
      <c r="F32" s="85"/>
      <c r="G32" s="85"/>
      <c r="H32" s="171"/>
      <c r="I32" s="173"/>
      <c r="J32" s="171"/>
      <c r="K32" s="173"/>
      <c r="L32" s="187"/>
      <c r="M32" s="188"/>
      <c r="N32" s="187"/>
      <c r="O32" s="188"/>
      <c r="P32" s="70"/>
      <c r="Q32" s="70"/>
      <c r="R32" s="70"/>
      <c r="S32" s="70"/>
    </row>
    <row r="33" spans="1:19" x14ac:dyDescent="0.2">
      <c r="A33" s="195" t="s">
        <v>180</v>
      </c>
      <c r="B33" s="196"/>
      <c r="C33" s="165">
        <v>32</v>
      </c>
      <c r="D33" s="165"/>
      <c r="E33" s="160">
        <v>3.1875</v>
      </c>
      <c r="F33" s="160">
        <v>3.2</v>
      </c>
      <c r="G33" s="160">
        <v>3.2222222222222201</v>
      </c>
      <c r="H33" s="166">
        <v>3.2222222222222201</v>
      </c>
      <c r="I33" s="166"/>
      <c r="J33" s="166">
        <v>3.1428571428571401</v>
      </c>
      <c r="K33" s="166"/>
      <c r="L33" s="167">
        <v>9.375E-2</v>
      </c>
      <c r="M33" s="167"/>
      <c r="N33" s="167">
        <v>0.625</v>
      </c>
      <c r="O33" s="167"/>
      <c r="P33" s="159">
        <v>0.28125</v>
      </c>
      <c r="Q33" s="159">
        <v>0</v>
      </c>
      <c r="R33" s="159">
        <v>0.8</v>
      </c>
      <c r="S33" s="159">
        <v>0.2</v>
      </c>
    </row>
    <row r="34" spans="1:19" x14ac:dyDescent="0.2">
      <c r="A34" s="195" t="s">
        <v>181</v>
      </c>
      <c r="B34" s="196"/>
      <c r="C34" s="165">
        <v>32</v>
      </c>
      <c r="D34" s="165"/>
      <c r="E34" s="160">
        <v>2.875</v>
      </c>
      <c r="F34" s="160">
        <v>2.6</v>
      </c>
      <c r="G34" s="160">
        <v>2.8888888888888902</v>
      </c>
      <c r="H34" s="166">
        <v>2.9444444444444402</v>
      </c>
      <c r="I34" s="166"/>
      <c r="J34" s="166">
        <v>2.78571428571429</v>
      </c>
      <c r="K34" s="166"/>
      <c r="L34" s="167">
        <v>0.1875</v>
      </c>
      <c r="M34" s="167"/>
      <c r="N34" s="167">
        <v>0.75</v>
      </c>
      <c r="O34" s="167"/>
      <c r="P34" s="159">
        <v>6.25E-2</v>
      </c>
      <c r="Q34" s="159">
        <v>0.4</v>
      </c>
      <c r="R34" s="159">
        <v>0.6</v>
      </c>
      <c r="S34" s="159">
        <v>0</v>
      </c>
    </row>
    <row r="35" spans="1:19" ht="38.25" customHeight="1" x14ac:dyDescent="0.2">
      <c r="A35" s="195" t="s">
        <v>182</v>
      </c>
      <c r="B35" s="196"/>
      <c r="C35" s="165">
        <v>32</v>
      </c>
      <c r="D35" s="165"/>
      <c r="E35" s="160">
        <v>3.0625</v>
      </c>
      <c r="F35" s="160">
        <v>3.2</v>
      </c>
      <c r="G35" s="160">
        <v>3.07407407407407</v>
      </c>
      <c r="H35" s="166">
        <v>3</v>
      </c>
      <c r="I35" s="166"/>
      <c r="J35" s="166">
        <v>3.1428571428571401</v>
      </c>
      <c r="K35" s="166"/>
      <c r="L35" s="167">
        <v>9.375E-2</v>
      </c>
      <c r="M35" s="167"/>
      <c r="N35" s="167">
        <v>0.75</v>
      </c>
      <c r="O35" s="167"/>
      <c r="P35" s="159">
        <v>0.15625</v>
      </c>
      <c r="Q35" s="159">
        <v>0</v>
      </c>
      <c r="R35" s="159">
        <v>0.8</v>
      </c>
      <c r="S35" s="159">
        <v>0.2</v>
      </c>
    </row>
    <row r="36" spans="1:19" x14ac:dyDescent="0.2">
      <c r="A36" s="195" t="s">
        <v>183</v>
      </c>
      <c r="B36" s="196"/>
      <c r="C36" s="165">
        <v>28</v>
      </c>
      <c r="D36" s="165"/>
      <c r="E36" s="160">
        <v>2.9285714285714302</v>
      </c>
      <c r="F36" s="160">
        <v>3</v>
      </c>
      <c r="G36" s="160">
        <v>2.9130434782608701</v>
      </c>
      <c r="H36" s="166">
        <v>2.8666666666666698</v>
      </c>
      <c r="I36" s="166"/>
      <c r="J36" s="166">
        <v>3</v>
      </c>
      <c r="K36" s="166"/>
      <c r="L36" s="167">
        <v>7.1428571428571397E-2</v>
      </c>
      <c r="M36" s="167"/>
      <c r="N36" s="167">
        <v>0.92857142857142905</v>
      </c>
      <c r="O36" s="167"/>
      <c r="P36" s="159">
        <v>0</v>
      </c>
      <c r="Q36" s="159">
        <v>0</v>
      </c>
      <c r="R36" s="159">
        <v>1</v>
      </c>
      <c r="S36" s="159">
        <v>0</v>
      </c>
    </row>
    <row r="37" spans="1:19" ht="27" customHeight="1" x14ac:dyDescent="0.25">
      <c r="A37" s="198" t="s">
        <v>184</v>
      </c>
      <c r="B37" s="199"/>
      <c r="C37" s="165"/>
      <c r="D37" s="165"/>
      <c r="E37" s="160"/>
      <c r="F37" s="160"/>
      <c r="G37" s="160"/>
      <c r="H37" s="166"/>
      <c r="I37" s="166"/>
      <c r="J37" s="166"/>
      <c r="K37" s="166"/>
      <c r="L37" s="167"/>
      <c r="M37" s="167"/>
      <c r="N37" s="167"/>
      <c r="O37" s="167"/>
      <c r="P37" s="159"/>
      <c r="Q37" s="159"/>
      <c r="R37" s="159"/>
      <c r="S37" s="159"/>
    </row>
    <row r="38" spans="1:19" x14ac:dyDescent="0.2">
      <c r="A38" s="195" t="s">
        <v>185</v>
      </c>
      <c r="B38" s="196"/>
      <c r="C38" s="165">
        <v>32</v>
      </c>
      <c r="D38" s="165"/>
      <c r="E38" s="160">
        <v>3.09375</v>
      </c>
      <c r="F38" s="160">
        <v>3.2</v>
      </c>
      <c r="G38" s="160">
        <v>3.1111111111111098</v>
      </c>
      <c r="H38" s="166">
        <v>3.1111111111111098</v>
      </c>
      <c r="I38" s="166"/>
      <c r="J38" s="166">
        <v>3.0714285714285698</v>
      </c>
      <c r="K38" s="166"/>
      <c r="L38" s="167">
        <v>3.125E-2</v>
      </c>
      <c r="M38" s="167"/>
      <c r="N38" s="167">
        <v>0.84375</v>
      </c>
      <c r="O38" s="167"/>
      <c r="P38" s="159">
        <v>0.125</v>
      </c>
      <c r="Q38" s="159">
        <v>0</v>
      </c>
      <c r="R38" s="159">
        <v>0.8</v>
      </c>
      <c r="S38" s="159">
        <v>0.2</v>
      </c>
    </row>
    <row r="39" spans="1:19" x14ac:dyDescent="0.2">
      <c r="A39" s="195" t="s">
        <v>186</v>
      </c>
      <c r="B39" s="196"/>
      <c r="C39" s="165">
        <v>31</v>
      </c>
      <c r="D39" s="165"/>
      <c r="E39" s="160">
        <v>3</v>
      </c>
      <c r="F39" s="160">
        <v>3.2</v>
      </c>
      <c r="G39" s="160">
        <v>3</v>
      </c>
      <c r="H39" s="166">
        <v>3</v>
      </c>
      <c r="I39" s="166"/>
      <c r="J39" s="166">
        <v>3</v>
      </c>
      <c r="K39" s="166"/>
      <c r="L39" s="167">
        <v>3.2258064516128997E-2</v>
      </c>
      <c r="M39" s="167"/>
      <c r="N39" s="167">
        <v>0.93548387096774199</v>
      </c>
      <c r="O39" s="167"/>
      <c r="P39" s="159">
        <v>3.2258064516128997E-2</v>
      </c>
      <c r="Q39" s="159">
        <v>0</v>
      </c>
      <c r="R39" s="159">
        <v>0.8</v>
      </c>
      <c r="S39" s="159">
        <v>0.2</v>
      </c>
    </row>
    <row r="40" spans="1:19" x14ac:dyDescent="0.2">
      <c r="A40" s="195" t="s">
        <v>187</v>
      </c>
      <c r="B40" s="196"/>
      <c r="C40" s="165">
        <v>31</v>
      </c>
      <c r="D40" s="165"/>
      <c r="E40" s="160">
        <v>2.9677419354838701</v>
      </c>
      <c r="F40" s="160">
        <v>3</v>
      </c>
      <c r="G40" s="160">
        <v>2.9615384615384599</v>
      </c>
      <c r="H40" s="166">
        <v>2.9444444444444402</v>
      </c>
      <c r="I40" s="166"/>
      <c r="J40" s="166">
        <v>3</v>
      </c>
      <c r="K40" s="166"/>
      <c r="L40" s="167">
        <v>3.2258064516128997E-2</v>
      </c>
      <c r="M40" s="167"/>
      <c r="N40" s="167">
        <v>0.967741935483871</v>
      </c>
      <c r="O40" s="167"/>
      <c r="P40" s="159">
        <v>0</v>
      </c>
      <c r="Q40" s="159">
        <v>0</v>
      </c>
      <c r="R40" s="159">
        <v>1</v>
      </c>
      <c r="S40" s="159">
        <v>0</v>
      </c>
    </row>
    <row r="41" spans="1:19" x14ac:dyDescent="0.2">
      <c r="A41" s="195" t="s">
        <v>188</v>
      </c>
      <c r="B41" s="196"/>
      <c r="C41" s="165">
        <v>31</v>
      </c>
      <c r="D41" s="165"/>
      <c r="E41" s="160">
        <v>2.9677419354838701</v>
      </c>
      <c r="F41" s="160">
        <v>3</v>
      </c>
      <c r="G41" s="160">
        <v>2.9615384615384599</v>
      </c>
      <c r="H41" s="166">
        <v>2.9444444444444402</v>
      </c>
      <c r="I41" s="166"/>
      <c r="J41" s="166">
        <v>3</v>
      </c>
      <c r="K41" s="166"/>
      <c r="L41" s="167">
        <v>3.2258064516128997E-2</v>
      </c>
      <c r="M41" s="167"/>
      <c r="N41" s="167">
        <v>0.967741935483871</v>
      </c>
      <c r="O41" s="167"/>
      <c r="P41" s="159">
        <v>0</v>
      </c>
      <c r="Q41" s="159">
        <v>0</v>
      </c>
      <c r="R41" s="159">
        <v>1</v>
      </c>
      <c r="S41" s="159">
        <v>0</v>
      </c>
    </row>
    <row r="42" spans="1:19" x14ac:dyDescent="0.2">
      <c r="A42" s="195" t="s">
        <v>189</v>
      </c>
      <c r="B42" s="196"/>
      <c r="C42" s="165">
        <v>31</v>
      </c>
      <c r="D42" s="165"/>
      <c r="E42" s="160">
        <v>2.9677419354838701</v>
      </c>
      <c r="F42" s="160">
        <v>3</v>
      </c>
      <c r="G42" s="160">
        <v>2.9615384615384599</v>
      </c>
      <c r="H42" s="166">
        <v>2.9444444444444402</v>
      </c>
      <c r="I42" s="166"/>
      <c r="J42" s="166">
        <v>3</v>
      </c>
      <c r="K42" s="166"/>
      <c r="L42" s="167">
        <v>3.2258064516128997E-2</v>
      </c>
      <c r="M42" s="167"/>
      <c r="N42" s="167">
        <v>0.967741935483871</v>
      </c>
      <c r="O42" s="167"/>
      <c r="P42" s="159">
        <v>0</v>
      </c>
      <c r="Q42" s="159">
        <v>0</v>
      </c>
      <c r="R42" s="159">
        <v>1</v>
      </c>
      <c r="S42" s="159">
        <v>0</v>
      </c>
    </row>
    <row r="43" spans="1:19" ht="13.5" x14ac:dyDescent="0.2">
      <c r="A43" s="193" t="s">
        <v>190</v>
      </c>
      <c r="B43" s="194"/>
      <c r="C43" s="165"/>
      <c r="D43" s="165"/>
      <c r="E43" s="160"/>
      <c r="F43" s="160"/>
      <c r="G43" s="160"/>
      <c r="H43" s="166"/>
      <c r="I43" s="166"/>
      <c r="J43" s="166"/>
      <c r="K43" s="166"/>
      <c r="L43" s="167"/>
      <c r="M43" s="167"/>
      <c r="N43" s="167"/>
      <c r="O43" s="167"/>
      <c r="P43" s="159"/>
      <c r="Q43" s="159"/>
      <c r="R43" s="159"/>
      <c r="S43" s="159"/>
    </row>
    <row r="44" spans="1:19" x14ac:dyDescent="0.2">
      <c r="A44" s="191" t="s">
        <v>191</v>
      </c>
      <c r="B44" s="192"/>
      <c r="C44" s="165">
        <v>32</v>
      </c>
      <c r="D44" s="165"/>
      <c r="E44" s="160">
        <v>2.78125</v>
      </c>
      <c r="F44" s="160">
        <v>2.6</v>
      </c>
      <c r="G44" s="160">
        <v>2.7777777777777799</v>
      </c>
      <c r="H44" s="166">
        <v>2.8333333333333299</v>
      </c>
      <c r="I44" s="166"/>
      <c r="J44" s="166">
        <v>2.71428571428571</v>
      </c>
      <c r="K44" s="166"/>
      <c r="L44" s="167">
        <v>0.1875</v>
      </c>
      <c r="M44" s="167"/>
      <c r="N44" s="167">
        <v>0.8125</v>
      </c>
      <c r="O44" s="167"/>
      <c r="P44" s="159">
        <v>0</v>
      </c>
      <c r="Q44" s="159">
        <v>0.4</v>
      </c>
      <c r="R44" s="159">
        <v>0.6</v>
      </c>
      <c r="S44" s="159">
        <v>0</v>
      </c>
    </row>
    <row r="45" spans="1:19" x14ac:dyDescent="0.2">
      <c r="A45" s="191" t="s">
        <v>192</v>
      </c>
      <c r="B45" s="192"/>
      <c r="C45" s="165">
        <v>32</v>
      </c>
      <c r="D45" s="165"/>
      <c r="E45" s="160">
        <v>2.75</v>
      </c>
      <c r="F45" s="160">
        <v>3</v>
      </c>
      <c r="G45" s="160">
        <v>2.6666666666666701</v>
      </c>
      <c r="H45" s="166">
        <v>2.8333333333333299</v>
      </c>
      <c r="I45" s="166"/>
      <c r="J45" s="166">
        <v>2.6428571428571401</v>
      </c>
      <c r="K45" s="166"/>
      <c r="L45" s="167">
        <v>0.21875</v>
      </c>
      <c r="M45" s="167"/>
      <c r="N45" s="167">
        <v>0.75</v>
      </c>
      <c r="O45" s="167"/>
      <c r="P45" s="159">
        <v>3.125E-2</v>
      </c>
      <c r="Q45" s="159">
        <v>0.2</v>
      </c>
      <c r="R45" s="159">
        <v>0.6</v>
      </c>
      <c r="S45" s="159">
        <v>0.2</v>
      </c>
    </row>
    <row r="46" spans="1:19" x14ac:dyDescent="0.2">
      <c r="A46" s="191" t="s">
        <v>193</v>
      </c>
      <c r="B46" s="192"/>
      <c r="C46" s="165">
        <v>32</v>
      </c>
      <c r="D46" s="165"/>
      <c r="E46" s="160">
        <v>2.9375</v>
      </c>
      <c r="F46" s="160">
        <v>3</v>
      </c>
      <c r="G46" s="160">
        <v>2.92592592592593</v>
      </c>
      <c r="H46" s="166">
        <v>2.8888888888888902</v>
      </c>
      <c r="I46" s="166"/>
      <c r="J46" s="166">
        <v>3</v>
      </c>
      <c r="K46" s="166"/>
      <c r="L46" s="167">
        <v>6.25E-2</v>
      </c>
      <c r="M46" s="167"/>
      <c r="N46" s="167">
        <v>0.9375</v>
      </c>
      <c r="O46" s="167"/>
      <c r="P46" s="159">
        <v>0</v>
      </c>
      <c r="Q46" s="159">
        <v>0</v>
      </c>
      <c r="R46" s="159">
        <v>1</v>
      </c>
      <c r="S46" s="159">
        <v>0</v>
      </c>
    </row>
    <row r="47" spans="1:19" ht="13.5" x14ac:dyDescent="0.2">
      <c r="A47" s="193" t="s">
        <v>194</v>
      </c>
      <c r="B47" s="194"/>
      <c r="C47" s="197"/>
      <c r="D47" s="197"/>
      <c r="E47" s="118"/>
      <c r="F47" s="118"/>
      <c r="G47" s="118"/>
      <c r="H47" s="190"/>
      <c r="I47" s="190"/>
      <c r="J47" s="190"/>
      <c r="K47" s="190"/>
      <c r="L47" s="189"/>
      <c r="M47" s="189"/>
      <c r="N47" s="189"/>
      <c r="O47" s="189"/>
      <c r="P47" s="117"/>
      <c r="Q47" s="117"/>
      <c r="R47" s="117"/>
      <c r="S47" s="117"/>
    </row>
    <row r="48" spans="1:19" x14ac:dyDescent="0.2">
      <c r="A48" s="21"/>
      <c r="B48" s="82"/>
      <c r="C48" s="79"/>
      <c r="D48" s="82"/>
      <c r="E48" s="86"/>
      <c r="F48" s="79"/>
      <c r="G48" s="82"/>
      <c r="H48" s="82"/>
    </row>
    <row r="49" spans="1:23" x14ac:dyDescent="0.2">
      <c r="A49" s="21"/>
      <c r="B49" s="82"/>
      <c r="C49" s="79"/>
      <c r="D49" s="82"/>
      <c r="E49" s="82"/>
      <c r="F49" s="79"/>
      <c r="G49" s="86"/>
      <c r="H49" s="86"/>
    </row>
    <row r="50" spans="1:23" ht="13.5" thickBot="1" x14ac:dyDescent="0.25">
      <c r="A50" s="21"/>
      <c r="B50" s="82"/>
      <c r="C50" s="79"/>
      <c r="D50" s="86"/>
      <c r="E50" s="82"/>
      <c r="F50" s="82"/>
      <c r="G50" s="82"/>
      <c r="H50" s="82"/>
    </row>
    <row r="51" spans="1:23" ht="16.5" customHeight="1" x14ac:dyDescent="0.2">
      <c r="A51" s="209" t="s">
        <v>1</v>
      </c>
      <c r="B51" s="216" t="s">
        <v>156</v>
      </c>
      <c r="C51" s="179"/>
      <c r="D51" s="177" t="s">
        <v>157</v>
      </c>
      <c r="E51" s="177"/>
      <c r="F51" s="177"/>
      <c r="G51" s="177"/>
      <c r="H51" s="177"/>
      <c r="I51" s="177"/>
      <c r="J51" s="177"/>
      <c r="K51" s="177"/>
      <c r="L51" s="177"/>
      <c r="M51" s="177"/>
      <c r="N51" s="177"/>
      <c r="O51" s="177" t="s">
        <v>158</v>
      </c>
      <c r="P51" s="177"/>
      <c r="Q51" s="177"/>
      <c r="R51" s="182"/>
      <c r="S51" s="177" t="s">
        <v>159</v>
      </c>
      <c r="T51" s="177"/>
      <c r="U51" s="177"/>
      <c r="V51" s="177"/>
    </row>
    <row r="52" spans="1:23" ht="72" customHeight="1" thickBot="1" x14ac:dyDescent="0.25">
      <c r="A52" s="210"/>
      <c r="B52" s="217"/>
      <c r="C52" s="218"/>
      <c r="D52" s="162" t="s">
        <v>160</v>
      </c>
      <c r="E52" s="162"/>
      <c r="F52" s="162" t="s">
        <v>161</v>
      </c>
      <c r="G52" s="162" t="s">
        <v>162</v>
      </c>
      <c r="H52" s="162"/>
      <c r="I52" s="162" t="s">
        <v>163</v>
      </c>
      <c r="J52" s="162"/>
      <c r="K52" s="162" t="s">
        <v>164</v>
      </c>
      <c r="L52" s="162"/>
      <c r="M52" s="206" t="s">
        <v>300</v>
      </c>
      <c r="N52" s="206"/>
      <c r="O52" s="67" t="s">
        <v>8</v>
      </c>
      <c r="P52" s="66" t="s">
        <v>9</v>
      </c>
      <c r="Q52" s="65" t="s">
        <v>10</v>
      </c>
      <c r="R52" s="66" t="s">
        <v>11</v>
      </c>
      <c r="S52" s="162" t="s">
        <v>165</v>
      </c>
      <c r="T52" s="162"/>
      <c r="U52" s="163" t="s">
        <v>12</v>
      </c>
      <c r="V52" s="164"/>
    </row>
    <row r="53" spans="1:23" ht="25.5" customHeight="1" x14ac:dyDescent="0.2">
      <c r="A53" s="76" t="s">
        <v>151</v>
      </c>
      <c r="B53" s="219"/>
      <c r="C53" s="220"/>
      <c r="D53" s="162"/>
      <c r="E53" s="162"/>
      <c r="F53" s="162"/>
      <c r="G53" s="162"/>
      <c r="H53" s="162"/>
      <c r="I53" s="162"/>
      <c r="J53" s="162"/>
      <c r="K53" s="162"/>
      <c r="L53" s="162"/>
      <c r="M53" s="163" t="s">
        <v>13</v>
      </c>
      <c r="N53" s="169"/>
      <c r="O53" s="169"/>
      <c r="P53" s="169"/>
      <c r="Q53" s="169"/>
      <c r="R53" s="169"/>
      <c r="S53" s="32" t="str">
        <f>Мерзім!B3</f>
        <v>2-тоқсан, 2015</v>
      </c>
      <c r="T53" s="32" t="str">
        <f>Мерзім!C3</f>
        <v>3-тоқсан, 2015</v>
      </c>
      <c r="U53" s="32" t="str">
        <f>S53</f>
        <v>2-тоқсан, 2015</v>
      </c>
      <c r="V53" s="32" t="str">
        <f>T53</f>
        <v>3-тоқсан, 2015</v>
      </c>
    </row>
    <row r="54" spans="1:23" ht="18" customHeight="1" x14ac:dyDescent="0.2">
      <c r="A54" s="7" t="s">
        <v>197</v>
      </c>
      <c r="B54" s="165">
        <v>27</v>
      </c>
      <c r="C54" s="165"/>
      <c r="D54" s="167">
        <v>3.7037037037037E-2</v>
      </c>
      <c r="E54" s="167"/>
      <c r="F54" s="159">
        <v>0.22222222222222199</v>
      </c>
      <c r="G54" s="167">
        <v>0.74074074074074103</v>
      </c>
      <c r="H54" s="167"/>
      <c r="I54" s="167">
        <v>0</v>
      </c>
      <c r="J54" s="167"/>
      <c r="K54" s="167">
        <v>0</v>
      </c>
      <c r="L54" s="167"/>
      <c r="M54" s="167">
        <v>-0.25925925925925902</v>
      </c>
      <c r="N54" s="167"/>
      <c r="O54" s="159">
        <v>-0.4</v>
      </c>
      <c r="P54" s="159">
        <v>-0.22727272727272699</v>
      </c>
      <c r="Q54" s="159">
        <v>-0.3125</v>
      </c>
      <c r="R54" s="159">
        <v>-0.18181818181818199</v>
      </c>
      <c r="S54" s="160">
        <v>-3.5714285714285698E-2</v>
      </c>
      <c r="T54" s="160">
        <v>-0.148148148148148</v>
      </c>
      <c r="U54" s="160">
        <v>-0.125</v>
      </c>
      <c r="V54" s="160">
        <v>-0.2</v>
      </c>
    </row>
    <row r="55" spans="1:23" ht="25.5" x14ac:dyDescent="0.2">
      <c r="A55" s="7" t="s">
        <v>198</v>
      </c>
      <c r="B55" s="165">
        <v>15</v>
      </c>
      <c r="C55" s="165"/>
      <c r="D55" s="167">
        <v>0</v>
      </c>
      <c r="E55" s="167"/>
      <c r="F55" s="159">
        <v>6.6666666666666693E-2</v>
      </c>
      <c r="G55" s="167">
        <v>0.8</v>
      </c>
      <c r="H55" s="167"/>
      <c r="I55" s="167">
        <v>0.133333333333333</v>
      </c>
      <c r="J55" s="167"/>
      <c r="K55" s="167">
        <v>0</v>
      </c>
      <c r="L55" s="167"/>
      <c r="M55" s="167">
        <v>6.6666666666666693E-2</v>
      </c>
      <c r="N55" s="167"/>
      <c r="O55" s="159">
        <v>0.2</v>
      </c>
      <c r="P55" s="159">
        <v>9.0909090909090898E-2</v>
      </c>
      <c r="Q55" s="159">
        <v>0</v>
      </c>
      <c r="R55" s="159">
        <v>0.125</v>
      </c>
      <c r="S55" s="160">
        <v>3.3333333333333298E-2</v>
      </c>
      <c r="T55" s="160">
        <v>3.3333333333333298E-2</v>
      </c>
      <c r="U55" s="160">
        <v>0.125</v>
      </c>
      <c r="V55" s="160">
        <v>0.1</v>
      </c>
    </row>
    <row r="56" spans="1:23" x14ac:dyDescent="0.2">
      <c r="A56" s="7" t="s">
        <v>147</v>
      </c>
      <c r="B56" s="165">
        <v>14</v>
      </c>
      <c r="C56" s="165"/>
      <c r="D56" s="167">
        <v>0</v>
      </c>
      <c r="E56" s="167"/>
      <c r="F56" s="159">
        <v>7.1428571428571397E-2</v>
      </c>
      <c r="G56" s="167">
        <v>0.92857142857142905</v>
      </c>
      <c r="H56" s="167"/>
      <c r="I56" s="167">
        <v>0</v>
      </c>
      <c r="J56" s="167"/>
      <c r="K56" s="167">
        <v>0</v>
      </c>
      <c r="L56" s="167"/>
      <c r="M56" s="167">
        <v>-7.1428571428571397E-2</v>
      </c>
      <c r="N56" s="167"/>
      <c r="O56" s="159">
        <v>0</v>
      </c>
      <c r="P56" s="159">
        <v>-9.0909090909090898E-2</v>
      </c>
      <c r="Q56" s="159">
        <v>-0.125</v>
      </c>
      <c r="R56" s="159">
        <v>0</v>
      </c>
      <c r="S56" s="160">
        <v>-3.5714285714285698E-2</v>
      </c>
      <c r="T56" s="160">
        <v>-3.5714285714285698E-2</v>
      </c>
      <c r="U56" s="160">
        <v>0</v>
      </c>
      <c r="V56" s="160">
        <v>0</v>
      </c>
    </row>
    <row r="57" spans="1:23" x14ac:dyDescent="0.2">
      <c r="A57" s="7" t="s">
        <v>148</v>
      </c>
      <c r="B57" s="165">
        <v>15</v>
      </c>
      <c r="C57" s="165"/>
      <c r="D57" s="167">
        <v>0</v>
      </c>
      <c r="E57" s="167"/>
      <c r="F57" s="159">
        <v>6.6666666666666693E-2</v>
      </c>
      <c r="G57" s="167">
        <v>0.8</v>
      </c>
      <c r="H57" s="167"/>
      <c r="I57" s="167">
        <v>6.6666666666666693E-2</v>
      </c>
      <c r="J57" s="167"/>
      <c r="K57" s="167">
        <v>6.6666666666666693E-2</v>
      </c>
      <c r="L57" s="167"/>
      <c r="M57" s="167">
        <v>6.6666666666666693E-2</v>
      </c>
      <c r="N57" s="167"/>
      <c r="O57" s="159">
        <v>0.33333333333333298</v>
      </c>
      <c r="P57" s="159">
        <v>0</v>
      </c>
      <c r="Q57" s="159">
        <v>0</v>
      </c>
      <c r="R57" s="159">
        <v>0.16666666666666699</v>
      </c>
      <c r="S57" s="160">
        <v>0</v>
      </c>
      <c r="T57" s="160">
        <v>6.6666666666666693E-2</v>
      </c>
      <c r="U57" s="160">
        <v>0</v>
      </c>
      <c r="V57" s="160">
        <v>0.33333333333333298</v>
      </c>
    </row>
    <row r="58" spans="1:23" x14ac:dyDescent="0.2">
      <c r="A58" s="7" t="s">
        <v>149</v>
      </c>
      <c r="B58" s="165">
        <v>29</v>
      </c>
      <c r="C58" s="165"/>
      <c r="D58" s="167">
        <v>0</v>
      </c>
      <c r="E58" s="167"/>
      <c r="F58" s="159">
        <v>0.13793103448275901</v>
      </c>
      <c r="G58" s="167">
        <v>0.79310344827586199</v>
      </c>
      <c r="H58" s="167"/>
      <c r="I58" s="167">
        <v>6.8965517241379296E-2</v>
      </c>
      <c r="J58" s="167"/>
      <c r="K58" s="167">
        <v>0</v>
      </c>
      <c r="L58" s="167"/>
      <c r="M58" s="167">
        <v>-6.8965517241379296E-2</v>
      </c>
      <c r="N58" s="167"/>
      <c r="O58" s="159">
        <v>-0.2</v>
      </c>
      <c r="P58" s="159">
        <v>-4.1666666666666699E-2</v>
      </c>
      <c r="Q58" s="159">
        <v>-0.17647058823529399</v>
      </c>
      <c r="R58" s="159">
        <v>8.3333333333333301E-2</v>
      </c>
      <c r="S58" s="160">
        <v>1.7857142857142901E-2</v>
      </c>
      <c r="T58" s="160">
        <v>-3.4482758620689703E-2</v>
      </c>
      <c r="U58" s="160">
        <v>0.125</v>
      </c>
      <c r="V58" s="160">
        <v>-0.1</v>
      </c>
    </row>
    <row r="59" spans="1:23" x14ac:dyDescent="0.2">
      <c r="A59" s="7" t="s">
        <v>304</v>
      </c>
      <c r="B59" s="165">
        <v>30</v>
      </c>
      <c r="C59" s="165"/>
      <c r="D59" s="167">
        <v>0</v>
      </c>
      <c r="E59" s="167"/>
      <c r="F59" s="159">
        <v>0.2</v>
      </c>
      <c r="G59" s="167">
        <v>0.73333333333333295</v>
      </c>
      <c r="H59" s="167"/>
      <c r="I59" s="167">
        <v>6.6666666666666693E-2</v>
      </c>
      <c r="J59" s="167"/>
      <c r="K59" s="167">
        <v>0</v>
      </c>
      <c r="L59" s="167"/>
      <c r="M59" s="167">
        <v>-0.133333333333333</v>
      </c>
      <c r="N59" s="167"/>
      <c r="O59" s="159">
        <v>-0.4</v>
      </c>
      <c r="P59" s="159">
        <v>-0.08</v>
      </c>
      <c r="Q59" s="159">
        <v>-0.16666666666666699</v>
      </c>
      <c r="R59" s="159">
        <v>-8.3333333333333301E-2</v>
      </c>
      <c r="S59" s="160">
        <v>3.2258064516128997E-2</v>
      </c>
      <c r="T59" s="160">
        <v>-6.6666666666666693E-2</v>
      </c>
      <c r="U59" s="160">
        <v>-0.125</v>
      </c>
      <c r="V59" s="160">
        <v>-0.2</v>
      </c>
    </row>
    <row r="60" spans="1:23" x14ac:dyDescent="0.2">
      <c r="A60" s="7" t="s">
        <v>305</v>
      </c>
      <c r="B60" s="165">
        <v>32</v>
      </c>
      <c r="C60" s="165"/>
      <c r="D60" s="167">
        <v>3.125E-2</v>
      </c>
      <c r="E60" s="167"/>
      <c r="F60" s="159">
        <v>0.125</v>
      </c>
      <c r="G60" s="167">
        <v>0.5625</v>
      </c>
      <c r="H60" s="167"/>
      <c r="I60" s="167">
        <v>0.28125</v>
      </c>
      <c r="J60" s="167"/>
      <c r="K60" s="167">
        <v>0</v>
      </c>
      <c r="L60" s="167"/>
      <c r="M60" s="167">
        <v>0.125</v>
      </c>
      <c r="N60" s="167"/>
      <c r="O60" s="159">
        <v>0.2</v>
      </c>
      <c r="P60" s="159">
        <v>0.18518518518518501</v>
      </c>
      <c r="Q60" s="159">
        <v>0.16666666666666699</v>
      </c>
      <c r="R60" s="159">
        <v>7.1428571428571397E-2</v>
      </c>
      <c r="S60" s="160">
        <v>0.125</v>
      </c>
      <c r="T60" s="160">
        <v>4.6875E-2</v>
      </c>
      <c r="U60" s="160">
        <v>0.125</v>
      </c>
      <c r="V60" s="160">
        <v>0.1</v>
      </c>
    </row>
    <row r="61" spans="1:23" x14ac:dyDescent="0.2">
      <c r="A61" s="7" t="s">
        <v>306</v>
      </c>
      <c r="B61" s="165">
        <v>31</v>
      </c>
      <c r="C61" s="165"/>
      <c r="D61" s="167">
        <v>3.2258064516128997E-2</v>
      </c>
      <c r="E61" s="167"/>
      <c r="F61" s="159">
        <v>0.12903225806451599</v>
      </c>
      <c r="G61" s="167">
        <v>0.67741935483870996</v>
      </c>
      <c r="H61" s="167"/>
      <c r="I61" s="167">
        <v>0.16129032258064499</v>
      </c>
      <c r="J61" s="167"/>
      <c r="K61" s="167">
        <v>0</v>
      </c>
      <c r="L61" s="167"/>
      <c r="M61" s="167">
        <v>0</v>
      </c>
      <c r="N61" s="167"/>
      <c r="O61" s="159">
        <v>0</v>
      </c>
      <c r="P61" s="159">
        <v>3.8461538461538498E-2</v>
      </c>
      <c r="Q61" s="159">
        <v>0</v>
      </c>
      <c r="R61" s="159">
        <v>0</v>
      </c>
      <c r="S61" s="160">
        <v>6.4516129032258104E-2</v>
      </c>
      <c r="T61" s="160">
        <v>-1.6129032258064498E-2</v>
      </c>
      <c r="U61" s="160">
        <v>0.125</v>
      </c>
      <c r="V61" s="160">
        <v>0</v>
      </c>
    </row>
    <row r="62" spans="1:23" x14ac:dyDescent="0.2">
      <c r="A62" s="7" t="s">
        <v>307</v>
      </c>
      <c r="B62" s="165">
        <v>32</v>
      </c>
      <c r="C62" s="165"/>
      <c r="D62" s="167">
        <v>3.125E-2</v>
      </c>
      <c r="E62" s="167"/>
      <c r="F62" s="159">
        <v>0.125</v>
      </c>
      <c r="G62" s="167">
        <v>0.75</v>
      </c>
      <c r="H62" s="167"/>
      <c r="I62" s="167">
        <v>9.375E-2</v>
      </c>
      <c r="J62" s="167"/>
      <c r="K62" s="167">
        <v>0</v>
      </c>
      <c r="L62" s="167"/>
      <c r="M62" s="167">
        <v>-6.25E-2</v>
      </c>
      <c r="N62" s="167"/>
      <c r="O62" s="159">
        <v>0</v>
      </c>
      <c r="P62" s="159">
        <v>-3.7037037037037E-2</v>
      </c>
      <c r="Q62" s="159">
        <v>-5.5555555555555601E-2</v>
      </c>
      <c r="R62" s="159">
        <v>-7.1428571428571397E-2</v>
      </c>
      <c r="S62" s="160">
        <v>-1.5625E-2</v>
      </c>
      <c r="T62" s="160">
        <v>-4.6875E-2</v>
      </c>
      <c r="U62" s="160">
        <v>0</v>
      </c>
      <c r="V62" s="160">
        <v>0</v>
      </c>
    </row>
    <row r="63" spans="1:23" x14ac:dyDescent="0.2">
      <c r="A63" s="7" t="s">
        <v>308</v>
      </c>
      <c r="B63" s="165">
        <v>30</v>
      </c>
      <c r="C63" s="165"/>
      <c r="D63" s="167">
        <v>0</v>
      </c>
      <c r="E63" s="167"/>
      <c r="F63" s="159">
        <v>6.6666666666666693E-2</v>
      </c>
      <c r="G63" s="167">
        <v>0.9</v>
      </c>
      <c r="H63" s="167"/>
      <c r="I63" s="167">
        <v>3.3333333333333298E-2</v>
      </c>
      <c r="J63" s="167"/>
      <c r="K63" s="167">
        <v>0</v>
      </c>
      <c r="L63" s="167"/>
      <c r="M63" s="167">
        <v>-3.3333333333333298E-2</v>
      </c>
      <c r="N63" s="167"/>
      <c r="O63" s="159">
        <v>0</v>
      </c>
      <c r="P63" s="159">
        <v>0</v>
      </c>
      <c r="Q63" s="159">
        <v>-0.125</v>
      </c>
      <c r="R63" s="159">
        <v>7.1428571428571397E-2</v>
      </c>
      <c r="S63" s="160">
        <v>0</v>
      </c>
      <c r="T63" s="160">
        <v>-1.6666666666666701E-2</v>
      </c>
      <c r="U63" s="160">
        <v>0</v>
      </c>
      <c r="V63" s="160">
        <v>0</v>
      </c>
    </row>
    <row r="64" spans="1:23" x14ac:dyDescent="0.2">
      <c r="A64" s="88"/>
      <c r="B64" s="185"/>
      <c r="C64" s="185"/>
      <c r="D64" s="186"/>
      <c r="E64" s="186"/>
      <c r="F64" s="109"/>
      <c r="G64" s="186"/>
      <c r="H64" s="186"/>
      <c r="I64" s="186"/>
      <c r="J64" s="186"/>
      <c r="K64" s="186"/>
      <c r="L64" s="186"/>
      <c r="M64" s="186"/>
      <c r="N64" s="186"/>
      <c r="O64" s="109"/>
      <c r="P64" s="109"/>
      <c r="Q64" s="109"/>
      <c r="R64" s="109"/>
      <c r="S64" s="110"/>
      <c r="T64" s="110"/>
      <c r="U64" s="110"/>
      <c r="V64" s="110"/>
      <c r="W64" s="79"/>
    </row>
    <row r="65" spans="1:23" x14ac:dyDescent="0.2">
      <c r="A65" s="88"/>
      <c r="B65" s="79"/>
      <c r="C65" s="79"/>
      <c r="D65" s="79"/>
      <c r="E65" s="79"/>
      <c r="F65" s="79"/>
      <c r="G65" s="79"/>
      <c r="H65" s="79"/>
      <c r="I65" s="79"/>
      <c r="J65" s="79"/>
      <c r="K65" s="79"/>
      <c r="L65" s="79"/>
      <c r="M65" s="79"/>
      <c r="N65" s="79"/>
      <c r="O65" s="79"/>
      <c r="P65" s="79"/>
      <c r="Q65" s="79"/>
      <c r="R65" s="79"/>
      <c r="S65" s="79"/>
      <c r="T65" s="79"/>
      <c r="U65" s="79"/>
      <c r="V65" s="79"/>
      <c r="W65" s="79"/>
    </row>
    <row r="66" spans="1:23" x14ac:dyDescent="0.2">
      <c r="A66" s="88"/>
      <c r="B66" s="79"/>
      <c r="C66" s="79"/>
      <c r="D66" s="79"/>
      <c r="E66" s="79"/>
      <c r="F66" s="79"/>
      <c r="G66" s="79"/>
      <c r="H66" s="79"/>
    </row>
    <row r="67" spans="1:23" ht="26.25" thickBot="1" x14ac:dyDescent="0.25">
      <c r="A67" s="92" t="s">
        <v>199</v>
      </c>
    </row>
    <row r="68" spans="1:23" ht="16.5" customHeight="1" x14ac:dyDescent="0.2">
      <c r="A68" s="209" t="s">
        <v>2</v>
      </c>
      <c r="B68" s="178" t="s">
        <v>156</v>
      </c>
      <c r="C68" s="179"/>
      <c r="D68" s="177" t="s">
        <v>157</v>
      </c>
      <c r="E68" s="177"/>
      <c r="F68" s="177"/>
      <c r="G68" s="177"/>
      <c r="H68" s="177"/>
      <c r="I68" s="177"/>
      <c r="J68" s="177"/>
      <c r="K68" s="177"/>
      <c r="L68" s="177"/>
      <c r="M68" s="177"/>
      <c r="N68" s="177"/>
      <c r="O68" s="177" t="s">
        <v>158</v>
      </c>
      <c r="P68" s="177"/>
      <c r="Q68" s="177"/>
      <c r="R68" s="182"/>
      <c r="S68" s="177" t="s">
        <v>159</v>
      </c>
      <c r="T68" s="177"/>
      <c r="U68" s="177"/>
      <c r="V68" s="177"/>
    </row>
    <row r="69" spans="1:23" ht="72.75" customHeight="1" thickBot="1" x14ac:dyDescent="0.25">
      <c r="A69" s="210"/>
      <c r="B69" s="180"/>
      <c r="C69" s="181"/>
      <c r="D69" s="162" t="s">
        <v>204</v>
      </c>
      <c r="E69" s="162"/>
      <c r="F69" s="162" t="s">
        <v>205</v>
      </c>
      <c r="G69" s="162" t="s">
        <v>162</v>
      </c>
      <c r="H69" s="162"/>
      <c r="I69" s="162" t="s">
        <v>206</v>
      </c>
      <c r="J69" s="162"/>
      <c r="K69" s="162" t="s">
        <v>207</v>
      </c>
      <c r="L69" s="162"/>
      <c r="M69" s="206" t="s">
        <v>300</v>
      </c>
      <c r="N69" s="206"/>
      <c r="O69" s="67" t="s">
        <v>8</v>
      </c>
      <c r="P69" s="66" t="s">
        <v>9</v>
      </c>
      <c r="Q69" s="65" t="s">
        <v>10</v>
      </c>
      <c r="R69" s="66" t="s">
        <v>11</v>
      </c>
      <c r="S69" s="162" t="s">
        <v>165</v>
      </c>
      <c r="T69" s="162"/>
      <c r="U69" s="163" t="s">
        <v>12</v>
      </c>
      <c r="V69" s="164"/>
    </row>
    <row r="70" spans="1:23" ht="25.5" customHeight="1" x14ac:dyDescent="0.2">
      <c r="A70" s="76" t="s">
        <v>151</v>
      </c>
      <c r="B70" s="183"/>
      <c r="C70" s="184"/>
      <c r="D70" s="162"/>
      <c r="E70" s="162"/>
      <c r="F70" s="162"/>
      <c r="G70" s="162"/>
      <c r="H70" s="162"/>
      <c r="I70" s="162"/>
      <c r="J70" s="162"/>
      <c r="K70" s="162"/>
      <c r="L70" s="162"/>
      <c r="M70" s="163" t="s">
        <v>13</v>
      </c>
      <c r="N70" s="169"/>
      <c r="O70" s="169"/>
      <c r="P70" s="169"/>
      <c r="Q70" s="169"/>
      <c r="R70" s="169"/>
      <c r="S70" s="32" t="str">
        <f>Мерзім!B3</f>
        <v>2-тоқсан, 2015</v>
      </c>
      <c r="T70" s="32" t="str">
        <f>Мерзім!C3</f>
        <v>3-тоқсан, 2015</v>
      </c>
      <c r="U70" s="32" t="str">
        <f>S70</f>
        <v>2-тоқсан, 2015</v>
      </c>
      <c r="V70" s="32" t="str">
        <f>T70</f>
        <v>3-тоқсан, 2015</v>
      </c>
    </row>
    <row r="71" spans="1:23" x14ac:dyDescent="0.2">
      <c r="A71" s="7" t="s">
        <v>381</v>
      </c>
      <c r="B71" s="165">
        <v>32</v>
      </c>
      <c r="C71" s="165"/>
      <c r="D71" s="167">
        <v>3.125E-2</v>
      </c>
      <c r="E71" s="167"/>
      <c r="F71" s="159">
        <v>0.125</v>
      </c>
      <c r="G71" s="167">
        <v>0.625</v>
      </c>
      <c r="H71" s="167"/>
      <c r="I71" s="167">
        <v>0.1875</v>
      </c>
      <c r="J71" s="167"/>
      <c r="K71" s="167">
        <v>3.125E-2</v>
      </c>
      <c r="L71" s="167"/>
      <c r="M71" s="167">
        <v>6.25E-2</v>
      </c>
      <c r="N71" s="167"/>
      <c r="O71" s="159">
        <v>0.2</v>
      </c>
      <c r="P71" s="159">
        <v>-3.7037037037037E-2</v>
      </c>
      <c r="Q71" s="159">
        <v>0</v>
      </c>
      <c r="R71" s="159">
        <v>0.14285714285714299</v>
      </c>
      <c r="S71" s="160">
        <v>0</v>
      </c>
      <c r="T71" s="160">
        <v>3.125E-2</v>
      </c>
      <c r="U71" s="160">
        <v>0.375</v>
      </c>
      <c r="V71" s="160">
        <v>0.2</v>
      </c>
    </row>
    <row r="72" spans="1:23" x14ac:dyDescent="0.2">
      <c r="A72" s="7" t="s">
        <v>380</v>
      </c>
      <c r="B72" s="165"/>
      <c r="C72" s="165"/>
      <c r="D72" s="167"/>
      <c r="E72" s="167"/>
      <c r="F72" s="159"/>
      <c r="G72" s="167"/>
      <c r="H72" s="167"/>
      <c r="I72" s="167"/>
      <c r="J72" s="167"/>
      <c r="K72" s="167"/>
      <c r="L72" s="167"/>
      <c r="M72" s="167"/>
      <c r="N72" s="167"/>
      <c r="O72" s="159"/>
      <c r="P72" s="159"/>
      <c r="Q72" s="159"/>
      <c r="R72" s="159"/>
      <c r="S72" s="160"/>
      <c r="T72" s="160"/>
      <c r="U72" s="160"/>
      <c r="V72" s="160"/>
    </row>
    <row r="73" spans="1:23" x14ac:dyDescent="0.2">
      <c r="A73" s="7" t="s">
        <v>200</v>
      </c>
      <c r="B73" s="165">
        <v>31</v>
      </c>
      <c r="C73" s="165"/>
      <c r="D73" s="167">
        <v>3.2258064516128997E-2</v>
      </c>
      <c r="E73" s="167"/>
      <c r="F73" s="159">
        <v>9.6774193548387094E-2</v>
      </c>
      <c r="G73" s="167">
        <v>0.67741935483870996</v>
      </c>
      <c r="H73" s="167"/>
      <c r="I73" s="167">
        <v>0.16129032258064499</v>
      </c>
      <c r="J73" s="167"/>
      <c r="K73" s="167">
        <v>3.2258064516128997E-2</v>
      </c>
      <c r="L73" s="167"/>
      <c r="M73" s="167">
        <v>6.4516129032258104E-2</v>
      </c>
      <c r="N73" s="167"/>
      <c r="O73" s="159">
        <v>0.2</v>
      </c>
      <c r="P73" s="159">
        <v>0</v>
      </c>
      <c r="Q73" s="159">
        <v>0</v>
      </c>
      <c r="R73" s="159">
        <v>0.14285714285714299</v>
      </c>
      <c r="S73" s="160">
        <v>6.6666666666666693E-2</v>
      </c>
      <c r="T73" s="160">
        <v>3.2258064516128997E-2</v>
      </c>
      <c r="U73" s="160">
        <v>0.375</v>
      </c>
      <c r="V73" s="160">
        <v>0.2</v>
      </c>
    </row>
    <row r="74" spans="1:23" x14ac:dyDescent="0.2">
      <c r="A74" s="7" t="s">
        <v>201</v>
      </c>
      <c r="B74" s="165">
        <v>30</v>
      </c>
      <c r="C74" s="165"/>
      <c r="D74" s="167">
        <v>0</v>
      </c>
      <c r="E74" s="167"/>
      <c r="F74" s="159">
        <v>0.133333333333333</v>
      </c>
      <c r="G74" s="167">
        <v>0.66666666666666696</v>
      </c>
      <c r="H74" s="167"/>
      <c r="I74" s="167">
        <v>0.16666666666666699</v>
      </c>
      <c r="J74" s="167"/>
      <c r="K74" s="167">
        <v>3.3333333333333298E-2</v>
      </c>
      <c r="L74" s="167"/>
      <c r="M74" s="167">
        <v>6.6666666666666693E-2</v>
      </c>
      <c r="N74" s="167"/>
      <c r="O74" s="159">
        <v>0</v>
      </c>
      <c r="P74" s="159">
        <v>0</v>
      </c>
      <c r="Q74" s="159">
        <v>-5.5555555555555601E-2</v>
      </c>
      <c r="R74" s="159">
        <v>0.25</v>
      </c>
      <c r="S74" s="160">
        <v>-3.3333333333333298E-2</v>
      </c>
      <c r="T74" s="160">
        <v>0.05</v>
      </c>
      <c r="U74" s="160">
        <v>0.125</v>
      </c>
      <c r="V74" s="160">
        <v>0.1</v>
      </c>
    </row>
    <row r="75" spans="1:23" x14ac:dyDescent="0.2">
      <c r="A75" s="7" t="s">
        <v>202</v>
      </c>
      <c r="B75" s="165">
        <v>29</v>
      </c>
      <c r="C75" s="165"/>
      <c r="D75" s="167">
        <v>0</v>
      </c>
      <c r="E75" s="167"/>
      <c r="F75" s="159">
        <v>0.13793103448275901</v>
      </c>
      <c r="G75" s="167">
        <v>0.72413793103448298</v>
      </c>
      <c r="H75" s="167"/>
      <c r="I75" s="167">
        <v>0.13793103448275901</v>
      </c>
      <c r="J75" s="167"/>
      <c r="K75" s="167">
        <v>0</v>
      </c>
      <c r="L75" s="167"/>
      <c r="M75" s="167">
        <v>0</v>
      </c>
      <c r="N75" s="167"/>
      <c r="O75" s="159">
        <v>-0.2</v>
      </c>
      <c r="P75" s="159">
        <v>-4.1666666666666699E-2</v>
      </c>
      <c r="Q75" s="159">
        <v>-5.8823529411764698E-2</v>
      </c>
      <c r="R75" s="159">
        <v>8.3333333333333301E-2</v>
      </c>
      <c r="S75" s="160">
        <v>-5.1724137931034503E-2</v>
      </c>
      <c r="T75" s="160">
        <v>0</v>
      </c>
      <c r="U75" s="160">
        <v>0</v>
      </c>
      <c r="V75" s="160">
        <v>-0.1</v>
      </c>
    </row>
    <row r="76" spans="1:23" x14ac:dyDescent="0.2">
      <c r="A76" s="24"/>
      <c r="B76" s="82"/>
      <c r="C76" s="83"/>
      <c r="D76" s="83"/>
      <c r="E76" s="83"/>
      <c r="F76" s="83"/>
      <c r="G76" s="83"/>
      <c r="H76" s="83"/>
      <c r="I76" s="72"/>
      <c r="J76" s="72"/>
      <c r="K76" s="72"/>
      <c r="L76" s="72"/>
      <c r="M76" s="72"/>
      <c r="N76" s="72"/>
      <c r="O76" s="72"/>
      <c r="P76" s="71"/>
      <c r="Q76" s="81"/>
      <c r="R76" s="81"/>
      <c r="S76" s="81"/>
    </row>
    <row r="77" spans="1:23" x14ac:dyDescent="0.2">
      <c r="A77" s="24"/>
      <c r="B77" s="82"/>
      <c r="C77" s="83"/>
      <c r="D77" s="83"/>
      <c r="E77" s="83"/>
      <c r="F77" s="83"/>
      <c r="G77" s="83"/>
      <c r="H77" s="83"/>
      <c r="I77" s="72"/>
      <c r="J77" s="72"/>
      <c r="K77" s="72"/>
      <c r="L77" s="72"/>
      <c r="M77" s="72"/>
      <c r="N77" s="72"/>
      <c r="O77" s="72"/>
      <c r="P77" s="71"/>
      <c r="Q77" s="81"/>
      <c r="R77" s="81"/>
      <c r="S77" s="81"/>
    </row>
    <row r="78" spans="1:23" ht="13.5" thickBot="1" x14ac:dyDescent="0.25">
      <c r="A78" s="87"/>
    </row>
    <row r="79" spans="1:23" ht="16.5" customHeight="1" x14ac:dyDescent="0.2">
      <c r="A79" s="207" t="s">
        <v>3</v>
      </c>
      <c r="B79" s="178" t="s">
        <v>156</v>
      </c>
      <c r="C79" s="179"/>
      <c r="D79" s="177" t="s">
        <v>157</v>
      </c>
      <c r="E79" s="177"/>
      <c r="F79" s="177"/>
      <c r="G79" s="177"/>
      <c r="H79" s="177"/>
      <c r="I79" s="177"/>
      <c r="J79" s="177"/>
      <c r="K79" s="177"/>
      <c r="L79" s="177"/>
      <c r="M79" s="177"/>
      <c r="N79" s="177"/>
      <c r="O79" s="177" t="s">
        <v>158</v>
      </c>
      <c r="P79" s="177"/>
      <c r="Q79" s="177"/>
      <c r="R79" s="182"/>
      <c r="S79" s="177" t="s">
        <v>159</v>
      </c>
      <c r="T79" s="177"/>
      <c r="U79" s="177"/>
      <c r="V79" s="177"/>
    </row>
    <row r="80" spans="1:23" ht="66" customHeight="1" thickBot="1" x14ac:dyDescent="0.25">
      <c r="A80" s="208"/>
      <c r="B80" s="180"/>
      <c r="C80" s="181"/>
      <c r="D80" s="162" t="s">
        <v>204</v>
      </c>
      <c r="E80" s="162"/>
      <c r="F80" s="162" t="s">
        <v>205</v>
      </c>
      <c r="G80" s="162" t="s">
        <v>162</v>
      </c>
      <c r="H80" s="162"/>
      <c r="I80" s="162" t="s">
        <v>206</v>
      </c>
      <c r="J80" s="162"/>
      <c r="K80" s="162" t="s">
        <v>207</v>
      </c>
      <c r="L80" s="162"/>
      <c r="M80" s="206" t="s">
        <v>300</v>
      </c>
      <c r="N80" s="206"/>
      <c r="O80" s="67" t="s">
        <v>8</v>
      </c>
      <c r="P80" s="66" t="s">
        <v>9</v>
      </c>
      <c r="Q80" s="65" t="s">
        <v>10</v>
      </c>
      <c r="R80" s="66" t="s">
        <v>11</v>
      </c>
      <c r="S80" s="162" t="s">
        <v>165</v>
      </c>
      <c r="T80" s="162"/>
      <c r="U80" s="163" t="s">
        <v>12</v>
      </c>
      <c r="V80" s="164"/>
    </row>
    <row r="81" spans="1:22" ht="25.5" customHeight="1" x14ac:dyDescent="0.2">
      <c r="A81" s="76" t="s">
        <v>203</v>
      </c>
      <c r="B81" s="183"/>
      <c r="C81" s="184"/>
      <c r="D81" s="162"/>
      <c r="E81" s="162"/>
      <c r="F81" s="162"/>
      <c r="G81" s="162"/>
      <c r="H81" s="162"/>
      <c r="I81" s="162"/>
      <c r="J81" s="162"/>
      <c r="K81" s="162"/>
      <c r="L81" s="162"/>
      <c r="M81" s="163" t="s">
        <v>13</v>
      </c>
      <c r="N81" s="169"/>
      <c r="O81" s="169"/>
      <c r="P81" s="169"/>
      <c r="Q81" s="169"/>
      <c r="R81" s="169"/>
      <c r="S81" s="32" t="str">
        <f>Мерзім!B3</f>
        <v>2-тоқсан, 2015</v>
      </c>
      <c r="T81" s="32" t="str">
        <f>Мерзім!C3</f>
        <v>3-тоқсан, 2015</v>
      </c>
      <c r="U81" s="32" t="str">
        <f>S81</f>
        <v>2-тоқсан, 2015</v>
      </c>
      <c r="V81" s="32" t="str">
        <f>T81</f>
        <v>3-тоқсан, 2015</v>
      </c>
    </row>
    <row r="82" spans="1:22" x14ac:dyDescent="0.2">
      <c r="A82" s="7" t="s">
        <v>381</v>
      </c>
      <c r="B82" s="165">
        <v>32</v>
      </c>
      <c r="C82" s="165"/>
      <c r="D82" s="167">
        <v>0</v>
      </c>
      <c r="E82" s="167"/>
      <c r="F82" s="159">
        <v>0.25</v>
      </c>
      <c r="G82" s="167">
        <v>0.75</v>
      </c>
      <c r="H82" s="167"/>
      <c r="I82" s="167">
        <v>0</v>
      </c>
      <c r="J82" s="167"/>
      <c r="K82" s="167">
        <v>0</v>
      </c>
      <c r="L82" s="167"/>
      <c r="M82" s="167">
        <v>-0.25</v>
      </c>
      <c r="N82" s="167"/>
      <c r="O82" s="159">
        <v>-0.6</v>
      </c>
      <c r="P82" s="159">
        <v>-0.22222222222222199</v>
      </c>
      <c r="Q82" s="159">
        <v>-0.22222222222222199</v>
      </c>
      <c r="R82" s="159">
        <v>-0.28571428571428598</v>
      </c>
      <c r="S82" s="160">
        <v>-0.109375</v>
      </c>
      <c r="T82" s="160">
        <v>-0.125</v>
      </c>
      <c r="U82" s="160">
        <v>-0.125</v>
      </c>
      <c r="V82" s="160">
        <v>-0.3</v>
      </c>
    </row>
    <row r="83" spans="1:22" x14ac:dyDescent="0.2">
      <c r="A83" s="7" t="s">
        <v>380</v>
      </c>
      <c r="B83" s="165"/>
      <c r="C83" s="165"/>
      <c r="D83" s="167"/>
      <c r="E83" s="167"/>
      <c r="F83" s="159"/>
      <c r="G83" s="167"/>
      <c r="H83" s="167"/>
      <c r="I83" s="167"/>
      <c r="J83" s="167"/>
      <c r="K83" s="167"/>
      <c r="L83" s="167"/>
      <c r="M83" s="167"/>
      <c r="N83" s="167"/>
      <c r="O83" s="159"/>
      <c r="P83" s="159"/>
      <c r="Q83" s="159"/>
      <c r="R83" s="159"/>
      <c r="S83" s="160"/>
      <c r="T83" s="160"/>
      <c r="U83" s="160"/>
      <c r="V83" s="160"/>
    </row>
    <row r="84" spans="1:22" x14ac:dyDescent="0.2">
      <c r="A84" s="7" t="s">
        <v>200</v>
      </c>
      <c r="B84" s="165">
        <v>31</v>
      </c>
      <c r="C84" s="165"/>
      <c r="D84" s="167">
        <v>0</v>
      </c>
      <c r="E84" s="167"/>
      <c r="F84" s="159">
        <v>0.25806451612903197</v>
      </c>
      <c r="G84" s="167">
        <v>0.74193548387096797</v>
      </c>
      <c r="H84" s="167"/>
      <c r="I84" s="167">
        <v>0</v>
      </c>
      <c r="J84" s="167"/>
      <c r="K84" s="167">
        <v>0</v>
      </c>
      <c r="L84" s="167"/>
      <c r="M84" s="167">
        <v>-0.25806451612903197</v>
      </c>
      <c r="N84" s="167"/>
      <c r="O84" s="159">
        <v>-0.6</v>
      </c>
      <c r="P84" s="159">
        <v>-0.230769230769231</v>
      </c>
      <c r="Q84" s="159">
        <v>-0.23529411764705899</v>
      </c>
      <c r="R84" s="159">
        <v>-0.28571428571428598</v>
      </c>
      <c r="S84" s="160">
        <v>-8.0645161290322606E-2</v>
      </c>
      <c r="T84" s="160">
        <v>-0.12903225806451599</v>
      </c>
      <c r="U84" s="160">
        <v>-0.125</v>
      </c>
      <c r="V84" s="160">
        <v>-0.3</v>
      </c>
    </row>
    <row r="85" spans="1:22" x14ac:dyDescent="0.2">
      <c r="A85" s="7" t="s">
        <v>201</v>
      </c>
      <c r="B85" s="165">
        <v>30</v>
      </c>
      <c r="C85" s="165"/>
      <c r="D85" s="167">
        <v>0</v>
      </c>
      <c r="E85" s="167"/>
      <c r="F85" s="159">
        <v>0.2</v>
      </c>
      <c r="G85" s="167">
        <v>0.73333333333333295</v>
      </c>
      <c r="H85" s="167"/>
      <c r="I85" s="167">
        <v>3.3333333333333298E-2</v>
      </c>
      <c r="J85" s="167"/>
      <c r="K85" s="167">
        <v>3.3333333333333298E-2</v>
      </c>
      <c r="L85" s="167"/>
      <c r="M85" s="167">
        <v>-0.133333333333333</v>
      </c>
      <c r="N85" s="167"/>
      <c r="O85" s="159">
        <v>-0.4</v>
      </c>
      <c r="P85" s="159">
        <v>-0.16</v>
      </c>
      <c r="Q85" s="159">
        <v>-5.5555555555555601E-2</v>
      </c>
      <c r="R85" s="159">
        <v>-0.25</v>
      </c>
      <c r="S85" s="160">
        <v>-0.133333333333333</v>
      </c>
      <c r="T85" s="160">
        <v>-0.05</v>
      </c>
      <c r="U85" s="160">
        <v>-0.125</v>
      </c>
      <c r="V85" s="160">
        <v>-0.2</v>
      </c>
    </row>
    <row r="86" spans="1:22" x14ac:dyDescent="0.2">
      <c r="A86" s="7" t="s">
        <v>202</v>
      </c>
      <c r="B86" s="165">
        <v>29</v>
      </c>
      <c r="C86" s="165"/>
      <c r="D86" s="167">
        <v>0</v>
      </c>
      <c r="E86" s="167"/>
      <c r="F86" s="159">
        <v>0.20689655172413801</v>
      </c>
      <c r="G86" s="167">
        <v>0.75862068965517204</v>
      </c>
      <c r="H86" s="167"/>
      <c r="I86" s="167">
        <v>3.4482758620689703E-2</v>
      </c>
      <c r="J86" s="167"/>
      <c r="K86" s="167">
        <v>0</v>
      </c>
      <c r="L86" s="167"/>
      <c r="M86" s="167">
        <v>-0.17241379310344801</v>
      </c>
      <c r="N86" s="167"/>
      <c r="O86" s="159">
        <v>-0.6</v>
      </c>
      <c r="P86" s="159">
        <v>-0.125</v>
      </c>
      <c r="Q86" s="159">
        <v>-0.17647058823529399</v>
      </c>
      <c r="R86" s="159">
        <v>-0.16666666666666699</v>
      </c>
      <c r="S86" s="160">
        <v>-0.13793103448275901</v>
      </c>
      <c r="T86" s="160">
        <v>-8.6206896551724199E-2</v>
      </c>
      <c r="U86" s="160">
        <v>-0.125</v>
      </c>
      <c r="V86" s="160">
        <v>-0.3</v>
      </c>
    </row>
    <row r="87" spans="1:22" x14ac:dyDescent="0.2">
      <c r="A87" s="24"/>
      <c r="B87" s="11"/>
      <c r="C87" s="12"/>
      <c r="D87" s="12"/>
      <c r="E87" s="12"/>
      <c r="F87" s="12"/>
      <c r="G87" s="12"/>
      <c r="H87" s="13"/>
      <c r="I87" s="13"/>
      <c r="J87" s="13"/>
      <c r="K87" s="13"/>
      <c r="L87" s="13"/>
      <c r="M87" s="95"/>
      <c r="N87" s="95"/>
      <c r="O87" s="95"/>
      <c r="P87" s="95"/>
      <c r="Q87" s="81"/>
      <c r="R87" s="81"/>
      <c r="S87" s="81"/>
    </row>
    <row r="88" spans="1:22" x14ac:dyDescent="0.2">
      <c r="A88" s="24"/>
      <c r="B88" s="82"/>
      <c r="C88" s="83"/>
      <c r="D88" s="83"/>
      <c r="E88" s="83"/>
      <c r="F88" s="83"/>
      <c r="G88" s="83"/>
      <c r="H88" s="83"/>
      <c r="I88" s="72"/>
      <c r="J88" s="72"/>
      <c r="K88" s="72"/>
      <c r="L88" s="72"/>
      <c r="M88" s="72"/>
      <c r="N88" s="72"/>
      <c r="O88" s="72"/>
      <c r="P88" s="73"/>
      <c r="Q88" s="81"/>
      <c r="R88" s="81"/>
      <c r="S88" s="81"/>
    </row>
    <row r="89" spans="1:22" ht="13.5" thickBot="1" x14ac:dyDescent="0.25">
      <c r="A89" s="87"/>
    </row>
    <row r="90" spans="1:22" ht="16.5" customHeight="1" x14ac:dyDescent="0.2">
      <c r="A90" s="207" t="s">
        <v>208</v>
      </c>
      <c r="B90" s="216" t="s">
        <v>156</v>
      </c>
      <c r="C90" s="179"/>
      <c r="D90" s="177" t="s">
        <v>157</v>
      </c>
      <c r="E90" s="177"/>
      <c r="F90" s="177"/>
      <c r="G90" s="177"/>
      <c r="H90" s="177"/>
      <c r="I90" s="177"/>
      <c r="J90" s="177"/>
      <c r="K90" s="177"/>
      <c r="L90" s="177"/>
      <c r="M90" s="177"/>
      <c r="N90" s="177"/>
      <c r="O90" s="177" t="s">
        <v>158</v>
      </c>
      <c r="P90" s="177"/>
      <c r="Q90" s="177"/>
      <c r="R90" s="182"/>
      <c r="S90" s="177" t="s">
        <v>159</v>
      </c>
      <c r="T90" s="177"/>
      <c r="U90" s="177"/>
      <c r="V90" s="177"/>
    </row>
    <row r="91" spans="1:22" ht="62.25" customHeight="1" thickBot="1" x14ac:dyDescent="0.25">
      <c r="A91" s="208"/>
      <c r="B91" s="217"/>
      <c r="C91" s="218"/>
      <c r="D91" s="162" t="s">
        <v>204</v>
      </c>
      <c r="E91" s="162"/>
      <c r="F91" s="162" t="s">
        <v>205</v>
      </c>
      <c r="G91" s="162" t="s">
        <v>162</v>
      </c>
      <c r="H91" s="162"/>
      <c r="I91" s="162" t="s">
        <v>206</v>
      </c>
      <c r="J91" s="162"/>
      <c r="K91" s="162" t="s">
        <v>207</v>
      </c>
      <c r="L91" s="162"/>
      <c r="M91" s="206" t="s">
        <v>300</v>
      </c>
      <c r="N91" s="206"/>
      <c r="O91" s="67" t="s">
        <v>8</v>
      </c>
      <c r="P91" s="66" t="s">
        <v>9</v>
      </c>
      <c r="Q91" s="65" t="s">
        <v>10</v>
      </c>
      <c r="R91" s="66" t="s">
        <v>11</v>
      </c>
      <c r="S91" s="162" t="s">
        <v>165</v>
      </c>
      <c r="T91" s="162"/>
      <c r="U91" s="163" t="s">
        <v>12</v>
      </c>
      <c r="V91" s="164"/>
    </row>
    <row r="92" spans="1:22" ht="25.5" customHeight="1" x14ac:dyDescent="0.2">
      <c r="A92" s="76" t="s">
        <v>203</v>
      </c>
      <c r="B92" s="219"/>
      <c r="C92" s="220"/>
      <c r="D92" s="162"/>
      <c r="E92" s="162"/>
      <c r="F92" s="162"/>
      <c r="G92" s="162"/>
      <c r="H92" s="162"/>
      <c r="I92" s="162"/>
      <c r="J92" s="162"/>
      <c r="K92" s="162"/>
      <c r="L92" s="162"/>
      <c r="M92" s="163" t="s">
        <v>13</v>
      </c>
      <c r="N92" s="169"/>
      <c r="O92" s="169"/>
      <c r="P92" s="169"/>
      <c r="Q92" s="169"/>
      <c r="R92" s="169"/>
      <c r="S92" s="32" t="str">
        <f>Мерзім!B3</f>
        <v>2-тоқсан, 2015</v>
      </c>
      <c r="T92" s="32" t="str">
        <f>Мерзім!C3</f>
        <v>3-тоқсан, 2015</v>
      </c>
      <c r="U92" s="32" t="str">
        <f>S92</f>
        <v>2-тоқсан, 2015</v>
      </c>
      <c r="V92" s="32" t="str">
        <f>T92</f>
        <v>3-тоқсан, 2015</v>
      </c>
    </row>
    <row r="93" spans="1:22" x14ac:dyDescent="0.2">
      <c r="A93" s="7" t="s">
        <v>197</v>
      </c>
      <c r="B93" s="165">
        <v>27</v>
      </c>
      <c r="C93" s="165"/>
      <c r="D93" s="167">
        <v>0</v>
      </c>
      <c r="E93" s="167"/>
      <c r="F93" s="159">
        <v>0.18518518518518501</v>
      </c>
      <c r="G93" s="167">
        <v>0.81481481481481499</v>
      </c>
      <c r="H93" s="167"/>
      <c r="I93" s="167">
        <v>0</v>
      </c>
      <c r="J93" s="167"/>
      <c r="K93" s="167">
        <v>0</v>
      </c>
      <c r="L93" s="167"/>
      <c r="M93" s="167">
        <v>-0.18518518518518501</v>
      </c>
      <c r="N93" s="167"/>
      <c r="O93" s="159">
        <v>-0.6</v>
      </c>
      <c r="P93" s="159">
        <v>-0.13636363636363599</v>
      </c>
      <c r="Q93" s="159">
        <v>-0.25</v>
      </c>
      <c r="R93" s="159">
        <v>-9.0909090909090898E-2</v>
      </c>
      <c r="S93" s="160">
        <v>-0.148148148148148</v>
      </c>
      <c r="T93" s="160">
        <v>-9.2592592592592601E-2</v>
      </c>
      <c r="U93" s="160">
        <v>-0.25</v>
      </c>
      <c r="V93" s="160">
        <v>-0.3</v>
      </c>
    </row>
    <row r="94" spans="1:22" ht="30" customHeight="1" x14ac:dyDescent="0.2">
      <c r="A94" s="7" t="s">
        <v>198</v>
      </c>
      <c r="B94" s="165">
        <v>16</v>
      </c>
      <c r="C94" s="165"/>
      <c r="D94" s="167">
        <v>0</v>
      </c>
      <c r="E94" s="167"/>
      <c r="F94" s="159">
        <v>0.1875</v>
      </c>
      <c r="G94" s="167">
        <v>0.8125</v>
      </c>
      <c r="H94" s="167"/>
      <c r="I94" s="167">
        <v>0</v>
      </c>
      <c r="J94" s="167"/>
      <c r="K94" s="167">
        <v>0</v>
      </c>
      <c r="L94" s="167"/>
      <c r="M94" s="167">
        <v>-0.1875</v>
      </c>
      <c r="N94" s="167"/>
      <c r="O94" s="159">
        <v>-0.4</v>
      </c>
      <c r="P94" s="159">
        <v>-0.16666666666666699</v>
      </c>
      <c r="Q94" s="159">
        <v>-0.28571428571428598</v>
      </c>
      <c r="R94" s="159">
        <v>-0.11111111111111099</v>
      </c>
      <c r="S94" s="160">
        <v>-0.133333333333333</v>
      </c>
      <c r="T94" s="160">
        <v>-9.375E-2</v>
      </c>
      <c r="U94" s="160">
        <v>-0.125</v>
      </c>
      <c r="V94" s="160">
        <v>-0.2</v>
      </c>
    </row>
    <row r="95" spans="1:22" x14ac:dyDescent="0.2">
      <c r="A95" s="7" t="s">
        <v>147</v>
      </c>
      <c r="B95" s="165">
        <v>15</v>
      </c>
      <c r="C95" s="165"/>
      <c r="D95" s="167">
        <v>6.6666666666666693E-2</v>
      </c>
      <c r="E95" s="167"/>
      <c r="F95" s="159">
        <v>6.6666666666666693E-2</v>
      </c>
      <c r="G95" s="167">
        <v>0.86666666666666703</v>
      </c>
      <c r="H95" s="167"/>
      <c r="I95" s="167">
        <v>0</v>
      </c>
      <c r="J95" s="167"/>
      <c r="K95" s="167">
        <v>0</v>
      </c>
      <c r="L95" s="167"/>
      <c r="M95" s="167">
        <v>-0.133333333333333</v>
      </c>
      <c r="N95" s="167"/>
      <c r="O95" s="159">
        <v>-0.33333333333333298</v>
      </c>
      <c r="P95" s="159">
        <v>-8.3333333333333301E-2</v>
      </c>
      <c r="Q95" s="159">
        <v>-0.125</v>
      </c>
      <c r="R95" s="159">
        <v>-0.14285714285714299</v>
      </c>
      <c r="S95" s="160">
        <v>-7.1428571428571397E-2</v>
      </c>
      <c r="T95" s="160">
        <v>-0.1</v>
      </c>
      <c r="U95" s="160">
        <v>0</v>
      </c>
      <c r="V95" s="160">
        <v>-0.33333333333333298</v>
      </c>
    </row>
    <row r="96" spans="1:22" x14ac:dyDescent="0.2">
      <c r="A96" s="7" t="s">
        <v>148</v>
      </c>
      <c r="B96" s="165">
        <v>15</v>
      </c>
      <c r="C96" s="165"/>
      <c r="D96" s="167">
        <v>6.6666666666666693E-2</v>
      </c>
      <c r="E96" s="167"/>
      <c r="F96" s="159">
        <v>0.133333333333333</v>
      </c>
      <c r="G96" s="167">
        <v>0.8</v>
      </c>
      <c r="H96" s="167"/>
      <c r="I96" s="167">
        <v>0</v>
      </c>
      <c r="J96" s="167"/>
      <c r="K96" s="167">
        <v>0</v>
      </c>
      <c r="L96" s="167"/>
      <c r="M96" s="167">
        <v>-0.2</v>
      </c>
      <c r="N96" s="167"/>
      <c r="O96" s="159">
        <v>-0.5</v>
      </c>
      <c r="P96" s="159">
        <v>-0.15384615384615399</v>
      </c>
      <c r="Q96" s="159">
        <v>-0.125</v>
      </c>
      <c r="R96" s="159">
        <v>-0.28571428571428598</v>
      </c>
      <c r="S96" s="160">
        <v>-6.25E-2</v>
      </c>
      <c r="T96" s="160">
        <v>-0.133333333333333</v>
      </c>
      <c r="U96" s="160">
        <v>0</v>
      </c>
      <c r="V96" s="160">
        <v>-0.5</v>
      </c>
    </row>
    <row r="97" spans="1:22" x14ac:dyDescent="0.2">
      <c r="A97" s="7" t="s">
        <v>149</v>
      </c>
      <c r="B97" s="165">
        <v>29</v>
      </c>
      <c r="C97" s="165"/>
      <c r="D97" s="167">
        <v>3.4482758620689703E-2</v>
      </c>
      <c r="E97" s="167"/>
      <c r="F97" s="159">
        <v>0.10344827586206901</v>
      </c>
      <c r="G97" s="167">
        <v>0.86206896551724099</v>
      </c>
      <c r="H97" s="167"/>
      <c r="I97" s="167">
        <v>0</v>
      </c>
      <c r="J97" s="167"/>
      <c r="K97" s="167">
        <v>0</v>
      </c>
      <c r="L97" s="167"/>
      <c r="M97" s="167">
        <v>-0.13793103448275901</v>
      </c>
      <c r="N97" s="167"/>
      <c r="O97" s="159">
        <v>-0.4</v>
      </c>
      <c r="P97" s="159">
        <v>-0.125</v>
      </c>
      <c r="Q97" s="159">
        <v>-0.17647058823529399</v>
      </c>
      <c r="R97" s="159">
        <v>-8.3333333333333301E-2</v>
      </c>
      <c r="S97" s="160">
        <v>-0.107142857142857</v>
      </c>
      <c r="T97" s="160">
        <v>-8.6206896551724199E-2</v>
      </c>
      <c r="U97" s="160">
        <v>-0.125</v>
      </c>
      <c r="V97" s="160">
        <v>-0.3</v>
      </c>
    </row>
    <row r="98" spans="1:22" x14ac:dyDescent="0.2">
      <c r="A98" s="7" t="s">
        <v>304</v>
      </c>
      <c r="B98" s="165">
        <v>30</v>
      </c>
      <c r="C98" s="165"/>
      <c r="D98" s="167">
        <v>3.3333333333333298E-2</v>
      </c>
      <c r="E98" s="167"/>
      <c r="F98" s="159">
        <v>0.133333333333333</v>
      </c>
      <c r="G98" s="167">
        <v>0.83333333333333304</v>
      </c>
      <c r="H98" s="167"/>
      <c r="I98" s="167">
        <v>0</v>
      </c>
      <c r="J98" s="167"/>
      <c r="K98" s="167">
        <v>0</v>
      </c>
      <c r="L98" s="167"/>
      <c r="M98" s="167">
        <v>-0.16666666666666699</v>
      </c>
      <c r="N98" s="167"/>
      <c r="O98" s="159">
        <v>-0.6</v>
      </c>
      <c r="P98" s="159">
        <v>-0.12</v>
      </c>
      <c r="Q98" s="159">
        <v>-0.22222222222222199</v>
      </c>
      <c r="R98" s="159">
        <v>-8.3333333333333301E-2</v>
      </c>
      <c r="S98" s="160">
        <v>-0.15</v>
      </c>
      <c r="T98" s="160">
        <v>-0.1</v>
      </c>
      <c r="U98" s="160">
        <v>-0.25</v>
      </c>
      <c r="V98" s="160">
        <v>-0.4</v>
      </c>
    </row>
    <row r="99" spans="1:22" x14ac:dyDescent="0.2">
      <c r="A99" s="7" t="s">
        <v>305</v>
      </c>
      <c r="B99" s="165">
        <v>32</v>
      </c>
      <c r="C99" s="165"/>
      <c r="D99" s="167">
        <v>0</v>
      </c>
      <c r="E99" s="167"/>
      <c r="F99" s="159">
        <v>0.1875</v>
      </c>
      <c r="G99" s="167">
        <v>0.8125</v>
      </c>
      <c r="H99" s="167"/>
      <c r="I99" s="167">
        <v>0</v>
      </c>
      <c r="J99" s="167"/>
      <c r="K99" s="167">
        <v>0</v>
      </c>
      <c r="L99" s="167"/>
      <c r="M99" s="167">
        <v>-0.1875</v>
      </c>
      <c r="N99" s="167"/>
      <c r="O99" s="159">
        <v>-0.4</v>
      </c>
      <c r="P99" s="159">
        <v>-0.18518518518518501</v>
      </c>
      <c r="Q99" s="159">
        <v>-0.16666666666666699</v>
      </c>
      <c r="R99" s="159">
        <v>-0.214285714285714</v>
      </c>
      <c r="S99" s="160">
        <v>-0.125</v>
      </c>
      <c r="T99" s="160">
        <v>-9.375E-2</v>
      </c>
      <c r="U99" s="160">
        <v>-0.125</v>
      </c>
      <c r="V99" s="160">
        <v>-0.2</v>
      </c>
    </row>
    <row r="100" spans="1:22" x14ac:dyDescent="0.2">
      <c r="A100" s="7" t="s">
        <v>306</v>
      </c>
      <c r="B100" s="165">
        <v>31</v>
      </c>
      <c r="C100" s="165"/>
      <c r="D100" s="167">
        <v>3.2258064516128997E-2</v>
      </c>
      <c r="E100" s="167"/>
      <c r="F100" s="159">
        <v>0.12903225806451599</v>
      </c>
      <c r="G100" s="167">
        <v>0.83870967741935498</v>
      </c>
      <c r="H100" s="167"/>
      <c r="I100" s="167">
        <v>0</v>
      </c>
      <c r="J100" s="167"/>
      <c r="K100" s="167">
        <v>0</v>
      </c>
      <c r="L100" s="167"/>
      <c r="M100" s="167">
        <v>-0.16129032258064499</v>
      </c>
      <c r="N100" s="167"/>
      <c r="O100" s="159">
        <v>-0.4</v>
      </c>
      <c r="P100" s="159">
        <v>-0.15384615384615399</v>
      </c>
      <c r="Q100" s="159">
        <v>-0.17647058823529399</v>
      </c>
      <c r="R100" s="159">
        <v>-0.14285714285714299</v>
      </c>
      <c r="S100" s="160">
        <v>-0.12903225806451599</v>
      </c>
      <c r="T100" s="160">
        <v>-9.6774193548387094E-2</v>
      </c>
      <c r="U100" s="160">
        <v>-0.125</v>
      </c>
      <c r="V100" s="160">
        <v>-0.3</v>
      </c>
    </row>
    <row r="101" spans="1:22" x14ac:dyDescent="0.2">
      <c r="A101" s="7" t="s">
        <v>307</v>
      </c>
      <c r="B101" s="165">
        <v>32</v>
      </c>
      <c r="C101" s="165"/>
      <c r="D101" s="167">
        <v>0</v>
      </c>
      <c r="E101" s="167"/>
      <c r="F101" s="159">
        <v>0.15625</v>
      </c>
      <c r="G101" s="167">
        <v>0.84375</v>
      </c>
      <c r="H101" s="167"/>
      <c r="I101" s="167">
        <v>0</v>
      </c>
      <c r="J101" s="167"/>
      <c r="K101" s="167">
        <v>0</v>
      </c>
      <c r="L101" s="167"/>
      <c r="M101" s="167">
        <v>-0.15625</v>
      </c>
      <c r="N101" s="167"/>
      <c r="O101" s="159">
        <v>-0.4</v>
      </c>
      <c r="P101" s="159">
        <v>-0.148148148148148</v>
      </c>
      <c r="Q101" s="159">
        <v>-0.16666666666666699</v>
      </c>
      <c r="R101" s="159">
        <v>-0.14285714285714299</v>
      </c>
      <c r="S101" s="160">
        <v>-6.25E-2</v>
      </c>
      <c r="T101" s="160">
        <v>-7.8125E-2</v>
      </c>
      <c r="U101" s="160">
        <v>-0.125</v>
      </c>
      <c r="V101" s="160">
        <v>-0.2</v>
      </c>
    </row>
    <row r="102" spans="1:22" x14ac:dyDescent="0.2">
      <c r="A102" s="7" t="s">
        <v>308</v>
      </c>
      <c r="B102" s="165">
        <v>30</v>
      </c>
      <c r="C102" s="165"/>
      <c r="D102" s="167">
        <v>0</v>
      </c>
      <c r="E102" s="167"/>
      <c r="F102" s="159">
        <v>0.1</v>
      </c>
      <c r="G102" s="167">
        <v>0.86666666666666703</v>
      </c>
      <c r="H102" s="167"/>
      <c r="I102" s="167">
        <v>3.3333333333333298E-2</v>
      </c>
      <c r="J102" s="167"/>
      <c r="K102" s="167">
        <v>0</v>
      </c>
      <c r="L102" s="167"/>
      <c r="M102" s="167">
        <v>-6.6666666666666693E-2</v>
      </c>
      <c r="N102" s="167"/>
      <c r="O102" s="159">
        <v>-0.4</v>
      </c>
      <c r="P102" s="159">
        <v>-0.04</v>
      </c>
      <c r="Q102" s="159">
        <v>-0.125</v>
      </c>
      <c r="R102" s="159">
        <v>0</v>
      </c>
      <c r="S102" s="160">
        <v>-4.8387096774193603E-2</v>
      </c>
      <c r="T102" s="160">
        <v>-3.3333333333333298E-2</v>
      </c>
      <c r="U102" s="160">
        <v>-0.125</v>
      </c>
      <c r="V102" s="160">
        <v>-0.2</v>
      </c>
    </row>
    <row r="103" spans="1:22" x14ac:dyDescent="0.2">
      <c r="A103" s="24"/>
      <c r="B103" s="82"/>
      <c r="C103" s="83"/>
      <c r="D103" s="83"/>
      <c r="E103" s="83"/>
      <c r="F103" s="83"/>
      <c r="G103" s="83"/>
      <c r="H103" s="83"/>
      <c r="I103" s="81"/>
      <c r="J103" s="81"/>
      <c r="K103" s="81"/>
      <c r="L103" s="81"/>
      <c r="M103" s="81"/>
      <c r="N103" s="81"/>
      <c r="O103" s="81"/>
      <c r="P103" s="81"/>
      <c r="Q103" s="81"/>
      <c r="R103" s="81"/>
      <c r="S103" s="81"/>
    </row>
    <row r="104" spans="1:22" x14ac:dyDescent="0.2">
      <c r="A104" s="87"/>
    </row>
    <row r="105" spans="1:22" ht="13.5" thickBot="1" x14ac:dyDescent="0.25">
      <c r="A105" s="87"/>
    </row>
    <row r="106" spans="1:22" ht="92.45" customHeight="1" thickBot="1" x14ac:dyDescent="0.25">
      <c r="A106" s="84" t="s">
        <v>209</v>
      </c>
      <c r="B106" s="216" t="s">
        <v>156</v>
      </c>
      <c r="C106" s="179"/>
      <c r="D106" s="68" t="s">
        <v>165</v>
      </c>
      <c r="E106" s="68" t="s">
        <v>166</v>
      </c>
      <c r="F106" s="68" t="s">
        <v>167</v>
      </c>
      <c r="G106" s="162" t="s">
        <v>168</v>
      </c>
      <c r="H106" s="162"/>
      <c r="I106" s="162" t="s">
        <v>169</v>
      </c>
      <c r="J106" s="162"/>
      <c r="K106" s="162" t="s">
        <v>29</v>
      </c>
      <c r="L106" s="162"/>
      <c r="M106" s="162"/>
      <c r="N106" s="162"/>
      <c r="O106" s="162"/>
      <c r="P106" s="163" t="s">
        <v>30</v>
      </c>
      <c r="Q106" s="169"/>
      <c r="R106" s="164"/>
    </row>
    <row r="107" spans="1:22" ht="63.75" customHeight="1" thickBot="1" x14ac:dyDescent="0.25">
      <c r="A107" s="25" t="s">
        <v>210</v>
      </c>
      <c r="B107" s="228"/>
      <c r="C107" s="181"/>
      <c r="D107" s="171" t="s">
        <v>195</v>
      </c>
      <c r="E107" s="172"/>
      <c r="F107" s="172"/>
      <c r="G107" s="172"/>
      <c r="H107" s="172"/>
      <c r="I107" s="172"/>
      <c r="J107" s="173"/>
      <c r="K107" s="163" t="str">
        <f>P107</f>
        <v>Қатаңдатуға</v>
      </c>
      <c r="L107" s="164"/>
      <c r="M107" s="162" t="s">
        <v>229</v>
      </c>
      <c r="N107" s="162"/>
      <c r="O107" s="68" t="str">
        <f>R107</f>
        <v>Жұмсартуға</v>
      </c>
      <c r="P107" s="26" t="s">
        <v>228</v>
      </c>
      <c r="Q107" s="27" t="s">
        <v>229</v>
      </c>
      <c r="R107" s="28" t="s">
        <v>230</v>
      </c>
    </row>
    <row r="108" spans="1:22" x14ac:dyDescent="0.2">
      <c r="A108" s="174" t="s">
        <v>211</v>
      </c>
      <c r="B108" s="175"/>
      <c r="C108" s="175"/>
      <c r="D108" s="175"/>
      <c r="E108" s="175"/>
      <c r="F108" s="175"/>
      <c r="G108" s="175"/>
      <c r="H108" s="175"/>
      <c r="I108" s="175"/>
      <c r="J108" s="175"/>
      <c r="K108" s="175"/>
      <c r="L108" s="175"/>
      <c r="M108" s="175"/>
      <c r="N108" s="175"/>
      <c r="O108" s="175"/>
      <c r="P108" s="175"/>
      <c r="Q108" s="175"/>
      <c r="R108" s="176"/>
    </row>
    <row r="109" spans="1:22" ht="13.5" x14ac:dyDescent="0.2">
      <c r="A109" s="20" t="s">
        <v>212</v>
      </c>
      <c r="B109" s="165"/>
      <c r="C109" s="165"/>
      <c r="D109" s="106"/>
      <c r="E109" s="106"/>
      <c r="F109" s="106"/>
      <c r="G109" s="166"/>
      <c r="H109" s="166"/>
      <c r="I109" s="166"/>
      <c r="J109" s="166"/>
      <c r="K109" s="167"/>
      <c r="L109" s="167"/>
      <c r="M109" s="167"/>
      <c r="N109" s="167"/>
      <c r="O109" s="155"/>
      <c r="P109" s="155"/>
      <c r="Q109" s="155"/>
      <c r="R109" s="155"/>
    </row>
    <row r="110" spans="1:22" ht="25.5" x14ac:dyDescent="0.2">
      <c r="A110" s="7" t="s">
        <v>213</v>
      </c>
      <c r="B110" s="165">
        <v>32</v>
      </c>
      <c r="C110" s="165"/>
      <c r="D110" s="160">
        <v>2.90625</v>
      </c>
      <c r="E110" s="160">
        <v>2.8</v>
      </c>
      <c r="F110" s="160">
        <v>2.92592592592593</v>
      </c>
      <c r="G110" s="166">
        <v>2.9444444444444402</v>
      </c>
      <c r="H110" s="166"/>
      <c r="I110" s="166">
        <v>2.8571428571428599</v>
      </c>
      <c r="J110" s="166"/>
      <c r="K110" s="167">
        <v>9.375E-2</v>
      </c>
      <c r="L110" s="167"/>
      <c r="M110" s="167">
        <v>0.90625</v>
      </c>
      <c r="N110" s="167"/>
      <c r="O110" s="159">
        <v>0</v>
      </c>
      <c r="P110" s="159">
        <v>0.2</v>
      </c>
      <c r="Q110" s="159">
        <v>0.8</v>
      </c>
      <c r="R110" s="159">
        <v>0</v>
      </c>
    </row>
    <row r="111" spans="1:22" ht="25.5" x14ac:dyDescent="0.2">
      <c r="A111" s="7" t="s">
        <v>214</v>
      </c>
      <c r="B111" s="165">
        <v>32</v>
      </c>
      <c r="C111" s="165"/>
      <c r="D111" s="160">
        <v>2.8125</v>
      </c>
      <c r="E111" s="160">
        <v>2.6</v>
      </c>
      <c r="F111" s="160">
        <v>2.81481481481481</v>
      </c>
      <c r="G111" s="166">
        <v>2.8888888888888902</v>
      </c>
      <c r="H111" s="166"/>
      <c r="I111" s="166">
        <v>2.71428571428571</v>
      </c>
      <c r="J111" s="166"/>
      <c r="K111" s="167">
        <v>0.1875</v>
      </c>
      <c r="L111" s="167"/>
      <c r="M111" s="167">
        <v>0.8125</v>
      </c>
      <c r="N111" s="167"/>
      <c r="O111" s="159">
        <v>0</v>
      </c>
      <c r="P111" s="159">
        <v>0.4</v>
      </c>
      <c r="Q111" s="159">
        <v>0.6</v>
      </c>
      <c r="R111" s="159">
        <v>0</v>
      </c>
    </row>
    <row r="112" spans="1:22" x14ac:dyDescent="0.2">
      <c r="A112" s="7" t="s">
        <v>215</v>
      </c>
      <c r="B112" s="165">
        <v>32</v>
      </c>
      <c r="C112" s="165"/>
      <c r="D112" s="160">
        <v>2.90625</v>
      </c>
      <c r="E112" s="160">
        <v>3</v>
      </c>
      <c r="F112" s="160">
        <v>2.8888888888888902</v>
      </c>
      <c r="G112" s="166">
        <v>2.9444444444444402</v>
      </c>
      <c r="H112" s="166"/>
      <c r="I112" s="166">
        <v>2.8571428571428599</v>
      </c>
      <c r="J112" s="166"/>
      <c r="K112" s="167">
        <v>9.375E-2</v>
      </c>
      <c r="L112" s="167"/>
      <c r="M112" s="167">
        <v>0.90625</v>
      </c>
      <c r="N112" s="167"/>
      <c r="O112" s="159">
        <v>0</v>
      </c>
      <c r="P112" s="159">
        <v>0</v>
      </c>
      <c r="Q112" s="159">
        <v>1</v>
      </c>
      <c r="R112" s="159">
        <v>0</v>
      </c>
    </row>
    <row r="113" spans="1:18" x14ac:dyDescent="0.2">
      <c r="A113" s="7" t="s">
        <v>216</v>
      </c>
      <c r="B113" s="165">
        <v>32</v>
      </c>
      <c r="C113" s="165"/>
      <c r="D113" s="160">
        <v>2.78125</v>
      </c>
      <c r="E113" s="160">
        <v>2.4</v>
      </c>
      <c r="F113" s="160">
        <v>2.81481481481481</v>
      </c>
      <c r="G113" s="166">
        <v>2.7777777777777799</v>
      </c>
      <c r="H113" s="166"/>
      <c r="I113" s="166">
        <v>2.78571428571429</v>
      </c>
      <c r="J113" s="166"/>
      <c r="K113" s="167">
        <v>0.21875</v>
      </c>
      <c r="L113" s="167"/>
      <c r="M113" s="167">
        <v>0.78125</v>
      </c>
      <c r="N113" s="167"/>
      <c r="O113" s="159">
        <v>0</v>
      </c>
      <c r="P113" s="159">
        <v>0.6</v>
      </c>
      <c r="Q113" s="159">
        <v>0.4</v>
      </c>
      <c r="R113" s="159">
        <v>0</v>
      </c>
    </row>
    <row r="114" spans="1:18" x14ac:dyDescent="0.2">
      <c r="A114" s="7" t="s">
        <v>217</v>
      </c>
      <c r="B114" s="165">
        <v>32</v>
      </c>
      <c r="C114" s="165"/>
      <c r="D114" s="160">
        <v>3</v>
      </c>
      <c r="E114" s="160">
        <v>3</v>
      </c>
      <c r="F114" s="160">
        <v>3</v>
      </c>
      <c r="G114" s="166">
        <v>2.9444444444444402</v>
      </c>
      <c r="H114" s="166"/>
      <c r="I114" s="166">
        <v>3.0714285714285698</v>
      </c>
      <c r="J114" s="166"/>
      <c r="K114" s="167">
        <v>3.125E-2</v>
      </c>
      <c r="L114" s="167"/>
      <c r="M114" s="167">
        <v>0.96875</v>
      </c>
      <c r="N114" s="167"/>
      <c r="O114" s="159">
        <v>0</v>
      </c>
      <c r="P114" s="159">
        <v>0</v>
      </c>
      <c r="Q114" s="159">
        <v>1</v>
      </c>
      <c r="R114" s="159">
        <v>0</v>
      </c>
    </row>
    <row r="115" spans="1:18" x14ac:dyDescent="0.2">
      <c r="A115" s="7" t="s">
        <v>309</v>
      </c>
      <c r="B115" s="165">
        <v>32</v>
      </c>
      <c r="C115" s="165"/>
      <c r="D115" s="160">
        <v>2.875</v>
      </c>
      <c r="E115" s="160">
        <v>2.8</v>
      </c>
      <c r="F115" s="160">
        <v>2.8888888888888902</v>
      </c>
      <c r="G115" s="166">
        <v>2.9444444444444402</v>
      </c>
      <c r="H115" s="166"/>
      <c r="I115" s="166">
        <v>2.78571428571429</v>
      </c>
      <c r="J115" s="166"/>
      <c r="K115" s="167">
        <v>0.125</v>
      </c>
      <c r="L115" s="167"/>
      <c r="M115" s="167">
        <v>0.875</v>
      </c>
      <c r="N115" s="167"/>
      <c r="O115" s="159">
        <v>0</v>
      </c>
      <c r="P115" s="159">
        <v>0.2</v>
      </c>
      <c r="Q115" s="159">
        <v>0.8</v>
      </c>
      <c r="R115" s="159">
        <v>0</v>
      </c>
    </row>
    <row r="116" spans="1:18" ht="38.25" x14ac:dyDescent="0.2">
      <c r="A116" s="7" t="s">
        <v>310</v>
      </c>
      <c r="B116" s="165">
        <v>32</v>
      </c>
      <c r="C116" s="165"/>
      <c r="D116" s="160">
        <v>2.84375</v>
      </c>
      <c r="E116" s="160">
        <v>2.4</v>
      </c>
      <c r="F116" s="160">
        <v>2.8888888888888902</v>
      </c>
      <c r="G116" s="166">
        <v>2.9444444444444402</v>
      </c>
      <c r="H116" s="166"/>
      <c r="I116" s="166">
        <v>2.71428571428571</v>
      </c>
      <c r="J116" s="166"/>
      <c r="K116" s="167">
        <v>0.15625</v>
      </c>
      <c r="L116" s="167"/>
      <c r="M116" s="167">
        <v>0.84375</v>
      </c>
      <c r="N116" s="167"/>
      <c r="O116" s="159">
        <v>0</v>
      </c>
      <c r="P116" s="159">
        <v>0.4</v>
      </c>
      <c r="Q116" s="159">
        <v>0.6</v>
      </c>
      <c r="R116" s="159">
        <v>0</v>
      </c>
    </row>
    <row r="117" spans="1:18" ht="25.5" x14ac:dyDescent="0.2">
      <c r="A117" s="7" t="s">
        <v>311</v>
      </c>
      <c r="B117" s="165">
        <v>32</v>
      </c>
      <c r="C117" s="165"/>
      <c r="D117" s="160">
        <v>2.875</v>
      </c>
      <c r="E117" s="160">
        <v>3</v>
      </c>
      <c r="F117" s="160">
        <v>2.81481481481481</v>
      </c>
      <c r="G117" s="166">
        <v>2.8333333333333299</v>
      </c>
      <c r="H117" s="166"/>
      <c r="I117" s="166">
        <v>2.9285714285714302</v>
      </c>
      <c r="J117" s="166"/>
      <c r="K117" s="167">
        <v>0.15625</v>
      </c>
      <c r="L117" s="167"/>
      <c r="M117" s="167">
        <v>0.84375</v>
      </c>
      <c r="N117" s="167"/>
      <c r="O117" s="159">
        <v>0</v>
      </c>
      <c r="P117" s="159">
        <v>0.2</v>
      </c>
      <c r="Q117" s="159">
        <v>0.8</v>
      </c>
      <c r="R117" s="159">
        <v>0</v>
      </c>
    </row>
    <row r="118" spans="1:18" ht="13.5" x14ac:dyDescent="0.25">
      <c r="A118" s="17" t="s">
        <v>218</v>
      </c>
      <c r="B118" s="165"/>
      <c r="C118" s="165"/>
      <c r="D118" s="160"/>
      <c r="E118" s="160"/>
      <c r="F118" s="160"/>
      <c r="G118" s="166"/>
      <c r="H118" s="166"/>
      <c r="I118" s="166"/>
      <c r="J118" s="166"/>
      <c r="K118" s="167"/>
      <c r="L118" s="167"/>
      <c r="M118" s="167"/>
      <c r="N118" s="167"/>
      <c r="O118" s="159"/>
      <c r="P118" s="159"/>
      <c r="Q118" s="159"/>
      <c r="R118" s="159"/>
    </row>
    <row r="119" spans="1:18" x14ac:dyDescent="0.2">
      <c r="A119" s="7" t="s">
        <v>219</v>
      </c>
      <c r="B119" s="165">
        <v>32</v>
      </c>
      <c r="C119" s="165"/>
      <c r="D119" s="160">
        <v>3.03125</v>
      </c>
      <c r="E119" s="160">
        <v>3.2</v>
      </c>
      <c r="F119" s="160">
        <v>2.9629629629629601</v>
      </c>
      <c r="G119" s="166">
        <v>3</v>
      </c>
      <c r="H119" s="166"/>
      <c r="I119" s="166">
        <v>3.0714285714285698</v>
      </c>
      <c r="J119" s="166"/>
      <c r="K119" s="167">
        <v>3.125E-2</v>
      </c>
      <c r="L119" s="167"/>
      <c r="M119" s="167">
        <v>0.96875</v>
      </c>
      <c r="N119" s="167"/>
      <c r="O119" s="159">
        <v>0</v>
      </c>
      <c r="P119" s="159">
        <v>0</v>
      </c>
      <c r="Q119" s="159">
        <v>1</v>
      </c>
      <c r="R119" s="159">
        <v>0</v>
      </c>
    </row>
    <row r="120" spans="1:18" x14ac:dyDescent="0.2">
      <c r="A120" s="7" t="s">
        <v>220</v>
      </c>
      <c r="B120" s="165">
        <v>32</v>
      </c>
      <c r="C120" s="165"/>
      <c r="D120" s="160">
        <v>2.96875</v>
      </c>
      <c r="E120" s="160">
        <v>3</v>
      </c>
      <c r="F120" s="160">
        <v>2.9629629629629601</v>
      </c>
      <c r="G120" s="166">
        <v>2.9444444444444402</v>
      </c>
      <c r="H120" s="166"/>
      <c r="I120" s="166">
        <v>3</v>
      </c>
      <c r="J120" s="166"/>
      <c r="K120" s="167">
        <v>3.125E-2</v>
      </c>
      <c r="L120" s="167"/>
      <c r="M120" s="167">
        <v>0.96875</v>
      </c>
      <c r="N120" s="167"/>
      <c r="O120" s="159">
        <v>0</v>
      </c>
      <c r="P120" s="159">
        <v>0</v>
      </c>
      <c r="Q120" s="159">
        <v>1</v>
      </c>
      <c r="R120" s="159">
        <v>0</v>
      </c>
    </row>
    <row r="121" spans="1:18" x14ac:dyDescent="0.2">
      <c r="A121" s="7" t="s">
        <v>221</v>
      </c>
      <c r="B121" s="165">
        <v>32</v>
      </c>
      <c r="C121" s="165"/>
      <c r="D121" s="160">
        <v>2.96875</v>
      </c>
      <c r="E121" s="160">
        <v>3</v>
      </c>
      <c r="F121" s="160">
        <v>2.9629629629629601</v>
      </c>
      <c r="G121" s="166">
        <v>2.9444444444444402</v>
      </c>
      <c r="H121" s="166"/>
      <c r="I121" s="166">
        <v>3</v>
      </c>
      <c r="J121" s="166"/>
      <c r="K121" s="167">
        <v>3.125E-2</v>
      </c>
      <c r="L121" s="167"/>
      <c r="M121" s="167">
        <v>0.96875</v>
      </c>
      <c r="N121" s="167"/>
      <c r="O121" s="159">
        <v>0</v>
      </c>
      <c r="P121" s="159">
        <v>0</v>
      </c>
      <c r="Q121" s="159">
        <v>1</v>
      </c>
      <c r="R121" s="159">
        <v>0</v>
      </c>
    </row>
    <row r="122" spans="1:18" ht="13.5" x14ac:dyDescent="0.2">
      <c r="A122" s="20" t="s">
        <v>222</v>
      </c>
      <c r="B122" s="165"/>
      <c r="C122" s="165"/>
      <c r="D122" s="160"/>
      <c r="E122" s="160"/>
      <c r="F122" s="160"/>
      <c r="G122" s="166"/>
      <c r="H122" s="166"/>
      <c r="I122" s="166"/>
      <c r="J122" s="166"/>
      <c r="K122" s="167"/>
      <c r="L122" s="167"/>
      <c r="M122" s="167"/>
      <c r="N122" s="167"/>
      <c r="O122" s="159"/>
      <c r="P122" s="159"/>
      <c r="Q122" s="159"/>
      <c r="R122" s="159"/>
    </row>
    <row r="123" spans="1:18" ht="25.5" x14ac:dyDescent="0.2">
      <c r="A123" s="7" t="s">
        <v>223</v>
      </c>
      <c r="B123" s="165">
        <v>32</v>
      </c>
      <c r="C123" s="165"/>
      <c r="D123" s="160">
        <v>2.78125</v>
      </c>
      <c r="E123" s="160">
        <v>2.6</v>
      </c>
      <c r="F123" s="160">
        <v>2.7777777777777799</v>
      </c>
      <c r="G123" s="166">
        <v>2.8333333333333299</v>
      </c>
      <c r="H123" s="166"/>
      <c r="I123" s="166">
        <v>2.71428571428571</v>
      </c>
      <c r="J123" s="166"/>
      <c r="K123" s="167">
        <v>0.21875</v>
      </c>
      <c r="L123" s="167"/>
      <c r="M123" s="167">
        <v>0.78125</v>
      </c>
      <c r="N123" s="167"/>
      <c r="O123" s="159">
        <v>0</v>
      </c>
      <c r="P123" s="159">
        <v>0.4</v>
      </c>
      <c r="Q123" s="159">
        <v>0.6</v>
      </c>
      <c r="R123" s="159">
        <v>0</v>
      </c>
    </row>
    <row r="124" spans="1:18" ht="25.5" x14ac:dyDescent="0.2">
      <c r="A124" s="7" t="s">
        <v>224</v>
      </c>
      <c r="B124" s="165">
        <v>32</v>
      </c>
      <c r="C124" s="165"/>
      <c r="D124" s="160">
        <v>2.75</v>
      </c>
      <c r="E124" s="160">
        <v>2.2000000000000002</v>
      </c>
      <c r="F124" s="160">
        <v>2.81481481481481</v>
      </c>
      <c r="G124" s="166">
        <v>2.7777777777777799</v>
      </c>
      <c r="H124" s="166"/>
      <c r="I124" s="166">
        <v>2.71428571428571</v>
      </c>
      <c r="J124" s="166"/>
      <c r="K124" s="167">
        <v>0.21875</v>
      </c>
      <c r="L124" s="167"/>
      <c r="M124" s="167">
        <v>0.78125</v>
      </c>
      <c r="N124" s="167"/>
      <c r="O124" s="159">
        <v>0</v>
      </c>
      <c r="P124" s="159">
        <v>0.6</v>
      </c>
      <c r="Q124" s="159">
        <v>0.4</v>
      </c>
      <c r="R124" s="159">
        <v>0</v>
      </c>
    </row>
    <row r="125" spans="1:18" x14ac:dyDescent="0.2">
      <c r="A125" s="7" t="s">
        <v>225</v>
      </c>
      <c r="B125" s="165">
        <v>32</v>
      </c>
      <c r="C125" s="165"/>
      <c r="D125" s="160">
        <v>2.84375</v>
      </c>
      <c r="E125" s="160">
        <v>2.8</v>
      </c>
      <c r="F125" s="160">
        <v>2.8518518518518499</v>
      </c>
      <c r="G125" s="166">
        <v>2.9444444444444402</v>
      </c>
      <c r="H125" s="166"/>
      <c r="I125" s="166">
        <v>2.71428571428571</v>
      </c>
      <c r="J125" s="166"/>
      <c r="K125" s="167">
        <v>0.15625</v>
      </c>
      <c r="L125" s="167"/>
      <c r="M125" s="167">
        <v>0.84375</v>
      </c>
      <c r="N125" s="167"/>
      <c r="O125" s="159">
        <v>0</v>
      </c>
      <c r="P125" s="159">
        <v>0.2</v>
      </c>
      <c r="Q125" s="159">
        <v>0.8</v>
      </c>
      <c r="R125" s="159">
        <v>0</v>
      </c>
    </row>
    <row r="126" spans="1:18" ht="25.5" x14ac:dyDescent="0.2">
      <c r="A126" s="7" t="s">
        <v>226</v>
      </c>
      <c r="B126" s="165">
        <v>32</v>
      </c>
      <c r="C126" s="165"/>
      <c r="D126" s="160">
        <v>2.90625</v>
      </c>
      <c r="E126" s="160">
        <v>2.8</v>
      </c>
      <c r="F126" s="160">
        <v>2.92592592592593</v>
      </c>
      <c r="G126" s="166">
        <v>2.9444444444444402</v>
      </c>
      <c r="H126" s="166"/>
      <c r="I126" s="166">
        <v>2.8571428571428599</v>
      </c>
      <c r="J126" s="166"/>
      <c r="K126" s="167">
        <v>9.375E-2</v>
      </c>
      <c r="L126" s="167"/>
      <c r="M126" s="167">
        <v>0.90625</v>
      </c>
      <c r="N126" s="167"/>
      <c r="O126" s="159">
        <v>0</v>
      </c>
      <c r="P126" s="159">
        <v>0.2</v>
      </c>
      <c r="Q126" s="159">
        <v>0.8</v>
      </c>
      <c r="R126" s="159">
        <v>0</v>
      </c>
    </row>
    <row r="127" spans="1:18" x14ac:dyDescent="0.2">
      <c r="A127" s="7" t="s">
        <v>227</v>
      </c>
      <c r="B127" s="165">
        <v>31</v>
      </c>
      <c r="C127" s="165"/>
      <c r="D127" s="160">
        <v>2.87096774193548</v>
      </c>
      <c r="E127" s="160">
        <v>2.8</v>
      </c>
      <c r="F127" s="160">
        <v>2.8846153846153801</v>
      </c>
      <c r="G127" s="166">
        <v>2.8888888888888902</v>
      </c>
      <c r="H127" s="166"/>
      <c r="I127" s="166">
        <v>2.8461538461538498</v>
      </c>
      <c r="J127" s="166"/>
      <c r="K127" s="167">
        <v>0.12903225806451599</v>
      </c>
      <c r="L127" s="167"/>
      <c r="M127" s="167">
        <v>0.87096774193548399</v>
      </c>
      <c r="N127" s="167"/>
      <c r="O127" s="159">
        <v>0</v>
      </c>
      <c r="P127" s="159">
        <v>0.2</v>
      </c>
      <c r="Q127" s="159">
        <v>0.8</v>
      </c>
      <c r="R127" s="159">
        <v>0</v>
      </c>
    </row>
    <row r="128" spans="1:18" ht="13.5" x14ac:dyDescent="0.2">
      <c r="A128" s="119" t="s">
        <v>26</v>
      </c>
      <c r="B128" s="165"/>
      <c r="C128" s="165"/>
      <c r="D128" s="106"/>
      <c r="E128" s="106"/>
      <c r="F128" s="106"/>
      <c r="G128" s="166"/>
      <c r="H128" s="166"/>
      <c r="I128" s="166"/>
      <c r="J128" s="166"/>
      <c r="K128" s="167"/>
      <c r="L128" s="167"/>
      <c r="M128" s="167"/>
      <c r="N128" s="167"/>
      <c r="O128" s="155"/>
      <c r="P128" s="155"/>
      <c r="Q128" s="155"/>
      <c r="R128" s="155"/>
    </row>
    <row r="129" spans="1:18" ht="13.5" x14ac:dyDescent="0.2">
      <c r="A129" s="30"/>
      <c r="B129" s="79"/>
      <c r="C129" s="79"/>
      <c r="D129" s="79"/>
      <c r="E129" s="79"/>
      <c r="F129" s="79"/>
      <c r="G129" s="79"/>
      <c r="H129" s="79"/>
    </row>
    <row r="130" spans="1:18" ht="13.5" thickBot="1" x14ac:dyDescent="0.25">
      <c r="A130" s="87"/>
    </row>
    <row r="131" spans="1:18" ht="76.150000000000006" customHeight="1" thickBot="1" x14ac:dyDescent="0.25">
      <c r="A131" s="89" t="s">
        <v>4</v>
      </c>
      <c r="B131" s="168" t="s">
        <v>156</v>
      </c>
      <c r="C131" s="168"/>
      <c r="D131" s="68" t="s">
        <v>165</v>
      </c>
      <c r="E131" s="68" t="s">
        <v>166</v>
      </c>
      <c r="F131" s="68" t="s">
        <v>167</v>
      </c>
      <c r="G131" s="162" t="s">
        <v>168</v>
      </c>
      <c r="H131" s="162"/>
      <c r="I131" s="162" t="s">
        <v>169</v>
      </c>
      <c r="J131" s="162"/>
      <c r="K131" s="162" t="s">
        <v>29</v>
      </c>
      <c r="L131" s="162"/>
      <c r="M131" s="162"/>
      <c r="N131" s="162"/>
      <c r="O131" s="162"/>
      <c r="P131" s="163" t="s">
        <v>30</v>
      </c>
      <c r="Q131" s="169"/>
      <c r="R131" s="164"/>
    </row>
    <row r="132" spans="1:18" ht="39" thickBot="1" x14ac:dyDescent="0.25">
      <c r="A132" s="15" t="s">
        <v>231</v>
      </c>
      <c r="B132" s="170"/>
      <c r="C132" s="170"/>
      <c r="D132" s="171" t="s">
        <v>195</v>
      </c>
      <c r="E132" s="172"/>
      <c r="F132" s="172"/>
      <c r="G132" s="172"/>
      <c r="H132" s="172"/>
      <c r="I132" s="172"/>
      <c r="J132" s="173"/>
      <c r="K132" s="163" t="str">
        <f>P132</f>
        <v>Қатаңдатуға</v>
      </c>
      <c r="L132" s="164"/>
      <c r="M132" s="162" t="s">
        <v>229</v>
      </c>
      <c r="N132" s="162"/>
      <c r="O132" s="68" t="str">
        <f>R132</f>
        <v>Жұмсартуға</v>
      </c>
      <c r="P132" s="26" t="s">
        <v>228</v>
      </c>
      <c r="Q132" s="27" t="s">
        <v>229</v>
      </c>
      <c r="R132" s="28" t="s">
        <v>230</v>
      </c>
    </row>
    <row r="133" spans="1:18" x14ac:dyDescent="0.2">
      <c r="A133" s="32" t="s">
        <v>232</v>
      </c>
      <c r="B133" s="170"/>
      <c r="C133" s="170"/>
      <c r="D133" s="85"/>
      <c r="E133" s="85"/>
      <c r="F133" s="85"/>
      <c r="G133" s="215"/>
      <c r="H133" s="215"/>
      <c r="I133" s="215"/>
      <c r="J133" s="215"/>
      <c r="K133" s="187"/>
      <c r="L133" s="188"/>
      <c r="M133" s="170"/>
      <c r="N133" s="170"/>
      <c r="O133" s="77"/>
      <c r="P133" s="77"/>
      <c r="Q133" s="77"/>
      <c r="R133" s="77"/>
    </row>
    <row r="134" spans="1:18" ht="13.5" x14ac:dyDescent="0.2">
      <c r="A134" s="20" t="s">
        <v>233</v>
      </c>
      <c r="B134" s="170"/>
      <c r="C134" s="170"/>
      <c r="D134" s="85"/>
      <c r="E134" s="85"/>
      <c r="F134" s="85"/>
      <c r="G134" s="215"/>
      <c r="H134" s="215"/>
      <c r="I134" s="215"/>
      <c r="J134" s="215"/>
      <c r="K134" s="187"/>
      <c r="L134" s="188"/>
      <c r="M134" s="170"/>
      <c r="N134" s="170"/>
      <c r="O134" s="70"/>
      <c r="P134" s="70"/>
      <c r="Q134" s="70"/>
      <c r="R134" s="70"/>
    </row>
    <row r="135" spans="1:18" ht="38.25" x14ac:dyDescent="0.2">
      <c r="A135" s="57" t="s">
        <v>234</v>
      </c>
      <c r="B135" s="165">
        <v>32</v>
      </c>
      <c r="C135" s="165"/>
      <c r="D135" s="160">
        <v>2.9375</v>
      </c>
      <c r="E135" s="160">
        <v>2.8</v>
      </c>
      <c r="F135" s="160">
        <v>2.92592592592593</v>
      </c>
      <c r="G135" s="166">
        <v>2.9444444444444402</v>
      </c>
      <c r="H135" s="166"/>
      <c r="I135" s="166">
        <v>2.9285714285714302</v>
      </c>
      <c r="J135" s="166"/>
      <c r="K135" s="167">
        <v>9.375E-2</v>
      </c>
      <c r="L135" s="167"/>
      <c r="M135" s="167">
        <v>0.875</v>
      </c>
      <c r="N135" s="167"/>
      <c r="O135" s="159">
        <v>3.125E-2</v>
      </c>
      <c r="P135" s="159">
        <v>0.2</v>
      </c>
      <c r="Q135" s="159">
        <v>0.8</v>
      </c>
      <c r="R135" s="159">
        <v>0</v>
      </c>
    </row>
    <row r="136" spans="1:18" x14ac:dyDescent="0.2">
      <c r="A136" s="57" t="s">
        <v>235</v>
      </c>
      <c r="B136" s="165">
        <v>32</v>
      </c>
      <c r="C136" s="165"/>
      <c r="D136" s="160">
        <v>2.90625</v>
      </c>
      <c r="E136" s="160">
        <v>2.8</v>
      </c>
      <c r="F136" s="160">
        <v>2.8888888888888902</v>
      </c>
      <c r="G136" s="166">
        <v>2.8888888888888902</v>
      </c>
      <c r="H136" s="166"/>
      <c r="I136" s="166">
        <v>2.9285714285714302</v>
      </c>
      <c r="J136" s="166"/>
      <c r="K136" s="167">
        <v>9.375E-2</v>
      </c>
      <c r="L136" s="167"/>
      <c r="M136" s="167">
        <v>0.90625</v>
      </c>
      <c r="N136" s="167"/>
      <c r="O136" s="159">
        <v>0</v>
      </c>
      <c r="P136" s="159">
        <v>0.2</v>
      </c>
      <c r="Q136" s="159">
        <v>0.8</v>
      </c>
      <c r="R136" s="159">
        <v>0</v>
      </c>
    </row>
    <row r="137" spans="1:18" ht="13.5" x14ac:dyDescent="0.2">
      <c r="A137" s="20" t="s">
        <v>236</v>
      </c>
      <c r="B137" s="165"/>
      <c r="C137" s="165"/>
      <c r="D137" s="160"/>
      <c r="E137" s="160"/>
      <c r="F137" s="160"/>
      <c r="G137" s="166"/>
      <c r="H137" s="166"/>
      <c r="I137" s="166"/>
      <c r="J137" s="166"/>
      <c r="K137" s="167"/>
      <c r="L137" s="167"/>
      <c r="M137" s="167"/>
      <c r="N137" s="167"/>
      <c r="O137" s="159"/>
      <c r="P137" s="159"/>
      <c r="Q137" s="159"/>
      <c r="R137" s="159"/>
    </row>
    <row r="138" spans="1:18" ht="25.5" x14ac:dyDescent="0.2">
      <c r="A138" s="57" t="s">
        <v>237</v>
      </c>
      <c r="B138" s="165">
        <v>32</v>
      </c>
      <c r="C138" s="165"/>
      <c r="D138" s="160">
        <v>2.8125</v>
      </c>
      <c r="E138" s="160">
        <v>2.2000000000000002</v>
      </c>
      <c r="F138" s="160">
        <v>2.8888888888888902</v>
      </c>
      <c r="G138" s="166">
        <v>2.8333333333333299</v>
      </c>
      <c r="H138" s="166"/>
      <c r="I138" s="166">
        <v>2.78571428571429</v>
      </c>
      <c r="J138" s="166"/>
      <c r="K138" s="167">
        <v>0.15625</v>
      </c>
      <c r="L138" s="167"/>
      <c r="M138" s="167">
        <v>0.84375</v>
      </c>
      <c r="N138" s="167"/>
      <c r="O138" s="159">
        <v>0</v>
      </c>
      <c r="P138" s="159">
        <v>0.6</v>
      </c>
      <c r="Q138" s="159">
        <v>0.4</v>
      </c>
      <c r="R138" s="159">
        <v>0</v>
      </c>
    </row>
    <row r="139" spans="1:18" ht="25.5" x14ac:dyDescent="0.2">
      <c r="A139" s="57" t="s">
        <v>238</v>
      </c>
      <c r="B139" s="165">
        <v>32</v>
      </c>
      <c r="C139" s="165"/>
      <c r="D139" s="160">
        <v>2.84375</v>
      </c>
      <c r="E139" s="160">
        <v>2.8</v>
      </c>
      <c r="F139" s="160">
        <v>2.81481481481481</v>
      </c>
      <c r="G139" s="166">
        <v>2.9444444444444402</v>
      </c>
      <c r="H139" s="166"/>
      <c r="I139" s="166">
        <v>2.71428571428571</v>
      </c>
      <c r="J139" s="166"/>
      <c r="K139" s="167">
        <v>0.125</v>
      </c>
      <c r="L139" s="167"/>
      <c r="M139" s="167">
        <v>0.875</v>
      </c>
      <c r="N139" s="167"/>
      <c r="O139" s="159">
        <v>0</v>
      </c>
      <c r="P139" s="159">
        <v>0.2</v>
      </c>
      <c r="Q139" s="159">
        <v>0.8</v>
      </c>
      <c r="R139" s="159">
        <v>0</v>
      </c>
    </row>
    <row r="140" spans="1:18" x14ac:dyDescent="0.2">
      <c r="A140" s="58" t="s">
        <v>239</v>
      </c>
      <c r="B140" s="165">
        <v>32</v>
      </c>
      <c r="C140" s="165"/>
      <c r="D140" s="160">
        <v>2.875</v>
      </c>
      <c r="E140" s="160">
        <v>2.4</v>
      </c>
      <c r="F140" s="160">
        <v>2.92592592592593</v>
      </c>
      <c r="G140" s="166">
        <v>2.8888888888888902</v>
      </c>
      <c r="H140" s="166"/>
      <c r="I140" s="166">
        <v>2.8571428571428599</v>
      </c>
      <c r="J140" s="166"/>
      <c r="K140" s="167">
        <v>0.125</v>
      </c>
      <c r="L140" s="167"/>
      <c r="M140" s="167">
        <v>0.875</v>
      </c>
      <c r="N140" s="167"/>
      <c r="O140" s="159">
        <v>0</v>
      </c>
      <c r="P140" s="159">
        <v>0.6</v>
      </c>
      <c r="Q140" s="159">
        <v>0.4</v>
      </c>
      <c r="R140" s="159">
        <v>0</v>
      </c>
    </row>
    <row r="141" spans="1:18" ht="30" x14ac:dyDescent="0.2">
      <c r="A141" s="98" t="s">
        <v>312</v>
      </c>
      <c r="B141" s="165">
        <v>32</v>
      </c>
      <c r="C141" s="165"/>
      <c r="D141" s="160">
        <v>2.8125</v>
      </c>
      <c r="E141" s="160">
        <v>2.4</v>
      </c>
      <c r="F141" s="160">
        <v>2.8518518518518499</v>
      </c>
      <c r="G141" s="166">
        <v>2.8888888888888902</v>
      </c>
      <c r="H141" s="166"/>
      <c r="I141" s="166">
        <v>2.71428571428571</v>
      </c>
      <c r="J141" s="166"/>
      <c r="K141" s="167">
        <v>0.15625</v>
      </c>
      <c r="L141" s="167"/>
      <c r="M141" s="167">
        <v>0.84375</v>
      </c>
      <c r="N141" s="167"/>
      <c r="O141" s="159">
        <v>0</v>
      </c>
      <c r="P141" s="159">
        <v>0.4</v>
      </c>
      <c r="Q141" s="159">
        <v>0.6</v>
      </c>
      <c r="R141" s="159">
        <v>0</v>
      </c>
    </row>
    <row r="142" spans="1:18" x14ac:dyDescent="0.2">
      <c r="A142" s="63" t="s">
        <v>297</v>
      </c>
      <c r="B142" s="165">
        <v>32</v>
      </c>
      <c r="C142" s="165"/>
      <c r="D142" s="160">
        <v>2.9375</v>
      </c>
      <c r="E142" s="160">
        <v>2.6</v>
      </c>
      <c r="F142" s="160">
        <v>2.9629629629629601</v>
      </c>
      <c r="G142" s="166">
        <v>2.9444444444444402</v>
      </c>
      <c r="H142" s="166"/>
      <c r="I142" s="166">
        <v>2.9285714285714302</v>
      </c>
      <c r="J142" s="166"/>
      <c r="K142" s="167">
        <v>6.25E-2</v>
      </c>
      <c r="L142" s="167"/>
      <c r="M142" s="167">
        <v>0.9375</v>
      </c>
      <c r="N142" s="167"/>
      <c r="O142" s="159">
        <v>0</v>
      </c>
      <c r="P142" s="159">
        <v>0.4</v>
      </c>
      <c r="Q142" s="159">
        <v>0.6</v>
      </c>
      <c r="R142" s="159">
        <v>0</v>
      </c>
    </row>
    <row r="143" spans="1:18" ht="25.5" x14ac:dyDescent="0.2">
      <c r="A143" s="57" t="s">
        <v>240</v>
      </c>
      <c r="B143" s="165">
        <v>32</v>
      </c>
      <c r="C143" s="165"/>
      <c r="D143" s="160">
        <v>2.96875</v>
      </c>
      <c r="E143" s="160">
        <v>2.8</v>
      </c>
      <c r="F143" s="160">
        <v>2.9629629629629601</v>
      </c>
      <c r="G143" s="166">
        <v>2.9444444444444402</v>
      </c>
      <c r="H143" s="166"/>
      <c r="I143" s="166">
        <v>3</v>
      </c>
      <c r="J143" s="166"/>
      <c r="K143" s="167">
        <v>3.125E-2</v>
      </c>
      <c r="L143" s="167"/>
      <c r="M143" s="167">
        <v>0.96875</v>
      </c>
      <c r="N143" s="167"/>
      <c r="O143" s="159">
        <v>0</v>
      </c>
      <c r="P143" s="159">
        <v>0.2</v>
      </c>
      <c r="Q143" s="159">
        <v>0.8</v>
      </c>
      <c r="R143" s="159">
        <v>0</v>
      </c>
    </row>
    <row r="144" spans="1:18" x14ac:dyDescent="0.2">
      <c r="A144" s="57" t="s">
        <v>241</v>
      </c>
      <c r="B144" s="165">
        <v>32</v>
      </c>
      <c r="C144" s="165"/>
      <c r="D144" s="160">
        <v>3</v>
      </c>
      <c r="E144" s="160">
        <v>2.8</v>
      </c>
      <c r="F144" s="160">
        <v>3</v>
      </c>
      <c r="G144" s="166">
        <v>2.9444444444444402</v>
      </c>
      <c r="H144" s="166"/>
      <c r="I144" s="166">
        <v>3.0714285714285698</v>
      </c>
      <c r="J144" s="166"/>
      <c r="K144" s="167">
        <v>3.125E-2</v>
      </c>
      <c r="L144" s="167"/>
      <c r="M144" s="167">
        <v>0.9375</v>
      </c>
      <c r="N144" s="167"/>
      <c r="O144" s="159">
        <v>3.125E-2</v>
      </c>
      <c r="P144" s="159">
        <v>0.2</v>
      </c>
      <c r="Q144" s="159">
        <v>0.8</v>
      </c>
      <c r="R144" s="159">
        <v>0</v>
      </c>
    </row>
    <row r="145" spans="1:23" ht="13.5" x14ac:dyDescent="0.2">
      <c r="A145" s="20" t="s">
        <v>242</v>
      </c>
      <c r="B145" s="165"/>
      <c r="C145" s="165"/>
      <c r="D145" s="106"/>
      <c r="E145" s="106"/>
      <c r="F145" s="106"/>
      <c r="G145" s="166"/>
      <c r="H145" s="166"/>
      <c r="I145" s="166"/>
      <c r="J145" s="166"/>
      <c r="K145" s="167">
        <f>AVERAGE(K135:L144)</f>
        <v>9.7222222222222224E-2</v>
      </c>
      <c r="L145" s="167"/>
      <c r="M145" s="167">
        <f>AVERAGEA(M135:N144)</f>
        <v>0.89583333333333337</v>
      </c>
      <c r="N145" s="167"/>
      <c r="O145" s="155">
        <f>AVERAGE(O135:O144)</f>
        <v>6.9444444444444441E-3</v>
      </c>
      <c r="P145" s="155"/>
      <c r="Q145" s="155"/>
      <c r="R145" s="155"/>
    </row>
    <row r="146" spans="1:23" x14ac:dyDescent="0.2">
      <c r="A146" s="24"/>
      <c r="B146" s="79"/>
      <c r="C146" s="72"/>
      <c r="D146" s="79"/>
      <c r="E146" s="79"/>
      <c r="F146" s="79"/>
      <c r="G146" s="79"/>
      <c r="H146" s="79"/>
    </row>
    <row r="147" spans="1:23" ht="13.5" thickBot="1" x14ac:dyDescent="0.25">
      <c r="A147" s="24"/>
      <c r="B147" s="79"/>
      <c r="C147" s="72"/>
      <c r="D147" s="79"/>
      <c r="E147" s="79"/>
      <c r="F147" s="79"/>
      <c r="G147" s="79"/>
      <c r="H147" s="79"/>
    </row>
    <row r="148" spans="1:23" ht="13.5" customHeight="1" x14ac:dyDescent="0.2">
      <c r="A148" s="209" t="s">
        <v>313</v>
      </c>
      <c r="B148" s="216" t="s">
        <v>156</v>
      </c>
      <c r="C148" s="179"/>
      <c r="D148" s="177" t="s">
        <v>157</v>
      </c>
      <c r="E148" s="177"/>
      <c r="F148" s="177"/>
      <c r="G148" s="177"/>
      <c r="H148" s="177"/>
      <c r="I148" s="177"/>
      <c r="J148" s="177"/>
      <c r="K148" s="177"/>
      <c r="L148" s="177"/>
      <c r="M148" s="177"/>
      <c r="N148" s="177"/>
      <c r="O148" s="177" t="s">
        <v>158</v>
      </c>
      <c r="P148" s="177"/>
      <c r="Q148" s="177"/>
      <c r="R148" s="182"/>
      <c r="S148" s="177" t="s">
        <v>159</v>
      </c>
      <c r="T148" s="177"/>
      <c r="U148" s="177"/>
      <c r="V148" s="177"/>
    </row>
    <row r="149" spans="1:23" ht="51.75" thickBot="1" x14ac:dyDescent="0.25">
      <c r="A149" s="210"/>
      <c r="B149" s="217"/>
      <c r="C149" s="218"/>
      <c r="D149" s="162" t="s">
        <v>164</v>
      </c>
      <c r="E149" s="162"/>
      <c r="F149" s="162" t="s">
        <v>163</v>
      </c>
      <c r="G149" s="162" t="s">
        <v>162</v>
      </c>
      <c r="H149" s="162"/>
      <c r="I149" s="162" t="s">
        <v>161</v>
      </c>
      <c r="J149" s="162"/>
      <c r="K149" s="162" t="s">
        <v>160</v>
      </c>
      <c r="L149" s="162"/>
      <c r="M149" s="206" t="s">
        <v>300</v>
      </c>
      <c r="N149" s="206"/>
      <c r="O149" s="67" t="s">
        <v>8</v>
      </c>
      <c r="P149" s="66" t="s">
        <v>9</v>
      </c>
      <c r="Q149" s="65" t="s">
        <v>10</v>
      </c>
      <c r="R149" s="66" t="s">
        <v>11</v>
      </c>
      <c r="S149" s="162" t="s">
        <v>165</v>
      </c>
      <c r="T149" s="162"/>
      <c r="U149" s="163" t="s">
        <v>12</v>
      </c>
      <c r="V149" s="164"/>
    </row>
    <row r="150" spans="1:23" x14ac:dyDescent="0.2">
      <c r="A150" s="76" t="s">
        <v>151</v>
      </c>
      <c r="B150" s="219"/>
      <c r="C150" s="220"/>
      <c r="D150" s="162"/>
      <c r="E150" s="162"/>
      <c r="F150" s="162"/>
      <c r="G150" s="162"/>
      <c r="H150" s="162"/>
      <c r="I150" s="162"/>
      <c r="J150" s="162"/>
      <c r="K150" s="162"/>
      <c r="L150" s="162"/>
      <c r="M150" s="163" t="s">
        <v>13</v>
      </c>
      <c r="N150" s="169"/>
      <c r="O150" s="169"/>
      <c r="P150" s="169"/>
      <c r="Q150" s="169"/>
      <c r="R150" s="169"/>
      <c r="S150" s="32" t="str">
        <f>Мерзім!B3</f>
        <v>2-тоқсан, 2015</v>
      </c>
      <c r="T150" s="32" t="str">
        <f>Мерзім!C3</f>
        <v>3-тоқсан, 2015</v>
      </c>
      <c r="U150" s="32" t="str">
        <f>S150</f>
        <v>2-тоқсан, 2015</v>
      </c>
      <c r="V150" s="32" t="str">
        <f>T150</f>
        <v>3-тоқсан, 2015</v>
      </c>
    </row>
    <row r="151" spans="1:23" x14ac:dyDescent="0.2">
      <c r="A151" s="99" t="s">
        <v>200</v>
      </c>
      <c r="B151" s="165">
        <v>31</v>
      </c>
      <c r="C151" s="165"/>
      <c r="D151" s="167">
        <v>0</v>
      </c>
      <c r="E151" s="167"/>
      <c r="F151" s="159">
        <v>0.19354838709677399</v>
      </c>
      <c r="G151" s="167">
        <v>0.74193548387096797</v>
      </c>
      <c r="H151" s="167"/>
      <c r="I151" s="167">
        <v>3.2258064516128997E-2</v>
      </c>
      <c r="J151" s="167"/>
      <c r="K151" s="167">
        <v>3.2258064516128997E-2</v>
      </c>
      <c r="L151" s="167"/>
      <c r="M151" s="167">
        <v>-0.12903225806451599</v>
      </c>
      <c r="N151" s="167"/>
      <c r="O151" s="159">
        <v>-0.4</v>
      </c>
      <c r="P151" s="159">
        <v>-0.115384615384615</v>
      </c>
      <c r="Q151" s="159">
        <v>-0.11764705882352899</v>
      </c>
      <c r="R151" s="159">
        <v>-0.14285714285714299</v>
      </c>
      <c r="S151" s="160">
        <v>-3.2258064516128997E-2</v>
      </c>
      <c r="T151" s="160">
        <v>-0.14516129032258099</v>
      </c>
      <c r="U151" s="160">
        <v>0</v>
      </c>
      <c r="V151" s="160">
        <v>-0.4</v>
      </c>
    </row>
    <row r="152" spans="1:23" x14ac:dyDescent="0.2">
      <c r="A152" s="99" t="s">
        <v>201</v>
      </c>
      <c r="B152" s="165">
        <v>30</v>
      </c>
      <c r="C152" s="165"/>
      <c r="D152" s="167">
        <v>0</v>
      </c>
      <c r="E152" s="167"/>
      <c r="F152" s="159">
        <v>0.2</v>
      </c>
      <c r="G152" s="167">
        <v>0.7</v>
      </c>
      <c r="H152" s="167"/>
      <c r="I152" s="167">
        <v>3.3333333333333298E-2</v>
      </c>
      <c r="J152" s="167"/>
      <c r="K152" s="167">
        <v>6.6666666666666693E-2</v>
      </c>
      <c r="L152" s="167"/>
      <c r="M152" s="167">
        <v>-0.1</v>
      </c>
      <c r="N152" s="167"/>
      <c r="O152" s="159">
        <v>-0.2</v>
      </c>
      <c r="P152" s="159">
        <v>-0.12</v>
      </c>
      <c r="Q152" s="159">
        <v>-5.5555555555555601E-2</v>
      </c>
      <c r="R152" s="159">
        <v>-0.16666666666666699</v>
      </c>
      <c r="S152" s="160">
        <v>-0.1</v>
      </c>
      <c r="T152" s="160">
        <v>-0.116666666666667</v>
      </c>
      <c r="U152" s="160">
        <v>0</v>
      </c>
      <c r="V152" s="160">
        <v>-0.3</v>
      </c>
      <c r="W152" s="79"/>
    </row>
    <row r="153" spans="1:23" x14ac:dyDescent="0.2">
      <c r="A153" s="99" t="s">
        <v>202</v>
      </c>
      <c r="B153" s="165">
        <v>29</v>
      </c>
      <c r="C153" s="165"/>
      <c r="D153" s="167">
        <v>0</v>
      </c>
      <c r="E153" s="167"/>
      <c r="F153" s="159">
        <v>0.20689655172413801</v>
      </c>
      <c r="G153" s="167">
        <v>0.65517241379310298</v>
      </c>
      <c r="H153" s="167"/>
      <c r="I153" s="167">
        <v>3.4482758620689703E-2</v>
      </c>
      <c r="J153" s="167"/>
      <c r="K153" s="167">
        <v>0.10344827586206901</v>
      </c>
      <c r="L153" s="167"/>
      <c r="M153" s="167">
        <v>-6.8965517241379296E-2</v>
      </c>
      <c r="N153" s="167"/>
      <c r="O153" s="159">
        <v>-0.4</v>
      </c>
      <c r="P153" s="159">
        <v>-4.1666666666666699E-2</v>
      </c>
      <c r="Q153" s="159">
        <v>0</v>
      </c>
      <c r="R153" s="159">
        <v>-0.16666666666666699</v>
      </c>
      <c r="S153" s="160">
        <v>-0.12068965517241401</v>
      </c>
      <c r="T153" s="160">
        <v>-8.6206896551724199E-2</v>
      </c>
      <c r="U153" s="160">
        <v>-0.125</v>
      </c>
      <c r="V153" s="160">
        <v>-0.5</v>
      </c>
      <c r="W153" s="79"/>
    </row>
    <row r="154" spans="1:23" x14ac:dyDescent="0.2">
      <c r="A154" s="24"/>
      <c r="B154" s="185"/>
      <c r="C154" s="185"/>
      <c r="D154" s="186"/>
      <c r="E154" s="186"/>
      <c r="F154" s="109"/>
      <c r="G154" s="186"/>
      <c r="H154" s="186"/>
      <c r="I154" s="186"/>
      <c r="J154" s="186"/>
      <c r="K154" s="186"/>
      <c r="L154" s="186"/>
      <c r="M154" s="186"/>
      <c r="N154" s="186"/>
      <c r="O154" s="109"/>
      <c r="P154" s="109"/>
      <c r="Q154" s="109"/>
      <c r="R154" s="109"/>
      <c r="S154" s="110"/>
      <c r="T154" s="110"/>
      <c r="U154" s="110"/>
      <c r="V154" s="110"/>
      <c r="W154" s="79"/>
    </row>
    <row r="155" spans="1:23" x14ac:dyDescent="0.2">
      <c r="A155" s="24"/>
      <c r="B155" s="79"/>
      <c r="C155" s="72"/>
      <c r="D155" s="79"/>
      <c r="E155" s="79"/>
      <c r="F155" s="79"/>
      <c r="G155" s="79"/>
      <c r="H155" s="79"/>
      <c r="I155" s="79"/>
      <c r="J155" s="79"/>
      <c r="K155" s="79"/>
      <c r="L155" s="79"/>
      <c r="M155" s="79"/>
      <c r="N155" s="79"/>
      <c r="O155" s="79"/>
      <c r="P155" s="79"/>
      <c r="Q155" s="79"/>
      <c r="R155" s="79"/>
      <c r="S155" s="79"/>
      <c r="T155" s="79"/>
      <c r="U155" s="79"/>
      <c r="V155" s="79"/>
      <c r="W155" s="79"/>
    </row>
    <row r="156" spans="1:23" ht="13.5" thickBot="1" x14ac:dyDescent="0.25">
      <c r="A156" s="87"/>
      <c r="B156" s="79"/>
      <c r="C156" s="79"/>
      <c r="D156" s="79"/>
      <c r="E156" s="79"/>
      <c r="F156" s="79"/>
      <c r="G156" s="79"/>
      <c r="H156" s="79"/>
      <c r="I156" s="79"/>
      <c r="J156" s="79"/>
      <c r="K156" s="79"/>
      <c r="L156" s="79"/>
      <c r="M156" s="79"/>
      <c r="N156" s="79"/>
      <c r="O156" s="79"/>
      <c r="P156" s="79"/>
      <c r="Q156" s="79"/>
      <c r="R156" s="79"/>
      <c r="S156" s="79"/>
      <c r="T156" s="79"/>
      <c r="U156" s="79"/>
      <c r="V156" s="79"/>
      <c r="W156" s="79"/>
    </row>
    <row r="157" spans="1:23" ht="77.25" customHeight="1" thickBot="1" x14ac:dyDescent="0.25">
      <c r="A157" s="89" t="s">
        <v>314</v>
      </c>
      <c r="B157" s="178" t="s">
        <v>156</v>
      </c>
      <c r="C157" s="179"/>
      <c r="D157" s="68" t="s">
        <v>165</v>
      </c>
      <c r="E157" s="68" t="s">
        <v>166</v>
      </c>
      <c r="F157" s="68" t="s">
        <v>167</v>
      </c>
      <c r="G157" s="162" t="s">
        <v>168</v>
      </c>
      <c r="H157" s="162"/>
      <c r="I157" s="162" t="s">
        <v>169</v>
      </c>
      <c r="J157" s="162"/>
    </row>
    <row r="158" spans="1:23" ht="25.5" x14ac:dyDescent="0.2">
      <c r="A158" s="15" t="s">
        <v>243</v>
      </c>
      <c r="B158" s="180"/>
      <c r="C158" s="181"/>
      <c r="D158" s="171" t="s">
        <v>195</v>
      </c>
      <c r="E158" s="172"/>
      <c r="F158" s="172"/>
      <c r="G158" s="172"/>
      <c r="H158" s="172"/>
      <c r="I158" s="172"/>
      <c r="J158" s="173"/>
    </row>
    <row r="159" spans="1:23" ht="27" x14ac:dyDescent="0.2">
      <c r="A159" s="20" t="s">
        <v>244</v>
      </c>
      <c r="B159" s="187"/>
      <c r="C159" s="188"/>
      <c r="D159" s="85"/>
      <c r="E159" s="85"/>
      <c r="F159" s="85"/>
      <c r="G159" s="171"/>
      <c r="H159" s="173"/>
      <c r="I159" s="171"/>
      <c r="J159" s="173"/>
    </row>
    <row r="160" spans="1:23" ht="25.5" x14ac:dyDescent="0.2">
      <c r="A160" s="7" t="s">
        <v>245</v>
      </c>
      <c r="B160" s="165">
        <v>26</v>
      </c>
      <c r="C160" s="165"/>
      <c r="D160" s="160">
        <v>1.07692307692308</v>
      </c>
      <c r="E160" s="160">
        <v>1.2</v>
      </c>
      <c r="F160" s="160">
        <v>1.0909090909090899</v>
      </c>
      <c r="G160" s="166">
        <v>1.13333333333333</v>
      </c>
      <c r="H160" s="166"/>
      <c r="I160" s="166">
        <v>1</v>
      </c>
      <c r="J160" s="166"/>
    </row>
    <row r="161" spans="1:18" ht="25.5" x14ac:dyDescent="0.2">
      <c r="A161" s="7" t="s">
        <v>246</v>
      </c>
      <c r="B161" s="165">
        <v>26</v>
      </c>
      <c r="C161" s="165"/>
      <c r="D161" s="160">
        <v>1.07692307692308</v>
      </c>
      <c r="E161" s="160">
        <v>1.2</v>
      </c>
      <c r="F161" s="160">
        <v>1.0454545454545501</v>
      </c>
      <c r="G161" s="166">
        <v>1.13333333333333</v>
      </c>
      <c r="H161" s="166"/>
      <c r="I161" s="166">
        <v>1</v>
      </c>
      <c r="J161" s="166"/>
    </row>
    <row r="162" spans="1:18" ht="25.5" x14ac:dyDescent="0.2">
      <c r="A162" s="7" t="s">
        <v>247</v>
      </c>
      <c r="B162" s="165">
        <v>26</v>
      </c>
      <c r="C162" s="165"/>
      <c r="D162" s="160">
        <v>1.1153846153846201</v>
      </c>
      <c r="E162" s="160">
        <v>1.2</v>
      </c>
      <c r="F162" s="160">
        <v>1.13636363636364</v>
      </c>
      <c r="G162" s="166">
        <v>1.2</v>
      </c>
      <c r="H162" s="166"/>
      <c r="I162" s="166">
        <v>1</v>
      </c>
      <c r="J162" s="166"/>
    </row>
    <row r="163" spans="1:18" x14ac:dyDescent="0.2">
      <c r="A163" s="7" t="s">
        <v>248</v>
      </c>
      <c r="B163" s="165">
        <v>26</v>
      </c>
      <c r="C163" s="165"/>
      <c r="D163" s="160">
        <v>1.15384615384615</v>
      </c>
      <c r="E163" s="160">
        <v>1.4</v>
      </c>
      <c r="F163" s="160">
        <v>1.0909090909090899</v>
      </c>
      <c r="G163" s="166">
        <v>1.2</v>
      </c>
      <c r="H163" s="166"/>
      <c r="I163" s="166">
        <v>1.0909090909090899</v>
      </c>
      <c r="J163" s="166"/>
    </row>
    <row r="164" spans="1:18" x14ac:dyDescent="0.2">
      <c r="A164" s="7" t="s">
        <v>249</v>
      </c>
      <c r="B164" s="165"/>
      <c r="C164" s="165"/>
      <c r="D164" s="106"/>
      <c r="E164" s="106"/>
      <c r="F164" s="106"/>
      <c r="G164" s="166"/>
      <c r="H164" s="166"/>
      <c r="I164" s="166"/>
      <c r="J164" s="166"/>
    </row>
    <row r="165" spans="1:18" ht="13.5" x14ac:dyDescent="0.2">
      <c r="A165" s="20" t="s">
        <v>250</v>
      </c>
      <c r="B165" s="165"/>
      <c r="C165" s="165"/>
      <c r="D165" s="106"/>
      <c r="E165" s="106"/>
      <c r="F165" s="106"/>
      <c r="G165" s="166"/>
      <c r="H165" s="166"/>
      <c r="I165" s="166"/>
      <c r="J165" s="166"/>
    </row>
    <row r="166" spans="1:18" ht="25.5" x14ac:dyDescent="0.2">
      <c r="A166" s="7" t="s">
        <v>251</v>
      </c>
      <c r="B166" s="165">
        <v>24</v>
      </c>
      <c r="C166" s="165"/>
      <c r="D166" s="160">
        <v>1.0416666666666701</v>
      </c>
      <c r="E166" s="160">
        <v>1</v>
      </c>
      <c r="F166" s="160">
        <v>1.05</v>
      </c>
      <c r="G166" s="166">
        <v>1.0714285714285701</v>
      </c>
      <c r="H166" s="166"/>
      <c r="I166" s="166">
        <v>1</v>
      </c>
      <c r="J166" s="166"/>
    </row>
    <row r="167" spans="1:18" ht="25.5" x14ac:dyDescent="0.2">
      <c r="A167" s="7" t="s">
        <v>252</v>
      </c>
      <c r="B167" s="165">
        <v>24</v>
      </c>
      <c r="C167" s="165"/>
      <c r="D167" s="160">
        <v>1.0416666666666701</v>
      </c>
      <c r="E167" s="160">
        <v>1</v>
      </c>
      <c r="F167" s="160">
        <v>1.05</v>
      </c>
      <c r="G167" s="166">
        <v>1.0714285714285701</v>
      </c>
      <c r="H167" s="166"/>
      <c r="I167" s="166">
        <v>1</v>
      </c>
      <c r="J167" s="166"/>
    </row>
    <row r="168" spans="1:18" x14ac:dyDescent="0.2">
      <c r="A168" s="7" t="s">
        <v>253</v>
      </c>
      <c r="B168" s="165">
        <v>24</v>
      </c>
      <c r="C168" s="165"/>
      <c r="D168" s="160">
        <v>1.0416666666666701</v>
      </c>
      <c r="E168" s="160">
        <v>1</v>
      </c>
      <c r="F168" s="160">
        <v>1.05</v>
      </c>
      <c r="G168" s="166">
        <v>1.0714285714285701</v>
      </c>
      <c r="H168" s="166"/>
      <c r="I168" s="166">
        <v>1</v>
      </c>
      <c r="J168" s="166"/>
    </row>
    <row r="169" spans="1:18" x14ac:dyDescent="0.2">
      <c r="A169" s="7" t="s">
        <v>254</v>
      </c>
      <c r="B169" s="165">
        <v>24</v>
      </c>
      <c r="C169" s="165"/>
      <c r="D169" s="160">
        <v>1.0416666666666701</v>
      </c>
      <c r="E169" s="160">
        <v>1</v>
      </c>
      <c r="F169" s="160">
        <v>1.05</v>
      </c>
      <c r="G169" s="166">
        <v>1.0714285714285701</v>
      </c>
      <c r="H169" s="166"/>
      <c r="I169" s="166">
        <v>1</v>
      </c>
      <c r="J169" s="166"/>
    </row>
    <row r="170" spans="1:18" x14ac:dyDescent="0.2">
      <c r="A170" s="7" t="s">
        <v>249</v>
      </c>
      <c r="B170" s="165"/>
      <c r="C170" s="165"/>
      <c r="D170" s="106"/>
      <c r="E170" s="106"/>
      <c r="F170" s="106"/>
      <c r="G170" s="166"/>
      <c r="H170" s="166"/>
      <c r="I170" s="166"/>
      <c r="J170" s="166"/>
    </row>
    <row r="171" spans="1:18" x14ac:dyDescent="0.2">
      <c r="A171" s="7"/>
      <c r="B171" s="221"/>
      <c r="C171" s="221"/>
      <c r="D171" s="19"/>
      <c r="E171" s="19"/>
      <c r="F171" s="19"/>
      <c r="G171" s="222"/>
      <c r="H171" s="222"/>
      <c r="I171" s="222"/>
      <c r="J171" s="222"/>
    </row>
    <row r="172" spans="1:18" x14ac:dyDescent="0.2">
      <c r="A172" s="24"/>
      <c r="B172" s="24"/>
      <c r="C172" s="24"/>
      <c r="D172" s="24"/>
      <c r="E172" s="24"/>
      <c r="F172" s="24"/>
      <c r="G172" s="24"/>
      <c r="H172" s="24"/>
    </row>
    <row r="173" spans="1:18" ht="13.5" thickBot="1" x14ac:dyDescent="0.25">
      <c r="A173" s="87"/>
    </row>
    <row r="174" spans="1:18" ht="79.5" customHeight="1" thickBot="1" x14ac:dyDescent="0.25">
      <c r="A174" s="84" t="s">
        <v>315</v>
      </c>
      <c r="B174" s="168" t="s">
        <v>156</v>
      </c>
      <c r="C174" s="168"/>
      <c r="D174" s="68" t="s">
        <v>165</v>
      </c>
      <c r="E174" s="68" t="s">
        <v>166</v>
      </c>
      <c r="F174" s="68" t="s">
        <v>167</v>
      </c>
      <c r="G174" s="162" t="s">
        <v>168</v>
      </c>
      <c r="H174" s="162"/>
      <c r="I174" s="162" t="s">
        <v>169</v>
      </c>
      <c r="J174" s="162"/>
      <c r="K174" s="162" t="s">
        <v>301</v>
      </c>
      <c r="L174" s="162"/>
      <c r="M174" s="162"/>
      <c r="N174" s="162"/>
      <c r="O174" s="162"/>
      <c r="P174" s="223" t="s">
        <v>302</v>
      </c>
      <c r="Q174" s="224"/>
      <c r="R174" s="225"/>
    </row>
    <row r="175" spans="1:18" ht="51.75" thickBot="1" x14ac:dyDescent="0.25">
      <c r="A175" s="15" t="s">
        <v>255</v>
      </c>
      <c r="B175" s="170"/>
      <c r="C175" s="170"/>
      <c r="D175" s="171" t="s">
        <v>195</v>
      </c>
      <c r="E175" s="172"/>
      <c r="F175" s="172"/>
      <c r="G175" s="172"/>
      <c r="H175" s="172"/>
      <c r="I175" s="172"/>
      <c r="J175" s="173"/>
      <c r="K175" s="163" t="s">
        <v>298</v>
      </c>
      <c r="L175" s="164"/>
      <c r="M175" s="162" t="s">
        <v>229</v>
      </c>
      <c r="N175" s="162"/>
      <c r="O175" s="5" t="s">
        <v>299</v>
      </c>
      <c r="P175" s="2" t="s">
        <v>298</v>
      </c>
      <c r="Q175" s="27" t="s">
        <v>229</v>
      </c>
      <c r="R175" s="5" t="s">
        <v>299</v>
      </c>
    </row>
    <row r="176" spans="1:18" x14ac:dyDescent="0.2">
      <c r="A176" s="90" t="s">
        <v>256</v>
      </c>
      <c r="B176" s="170"/>
      <c r="C176" s="170"/>
      <c r="D176" s="85"/>
      <c r="E176" s="85"/>
      <c r="F176" s="85"/>
      <c r="G176" s="215"/>
      <c r="H176" s="215"/>
      <c r="I176" s="215"/>
      <c r="J176" s="215"/>
      <c r="K176" s="187"/>
      <c r="L176" s="188"/>
      <c r="M176" s="170"/>
      <c r="N176" s="170"/>
      <c r="O176" s="77"/>
      <c r="P176" s="77"/>
      <c r="Q176" s="77"/>
      <c r="R176" s="77"/>
    </row>
    <row r="177" spans="1:22" x14ac:dyDescent="0.2">
      <c r="A177" s="7" t="s">
        <v>257</v>
      </c>
      <c r="B177" s="165">
        <v>31</v>
      </c>
      <c r="C177" s="165"/>
      <c r="D177" s="160">
        <v>2.87096774193548</v>
      </c>
      <c r="E177" s="160">
        <v>2.6</v>
      </c>
      <c r="F177" s="160">
        <v>2.8846153846153801</v>
      </c>
      <c r="G177" s="166">
        <v>2.9444444444444402</v>
      </c>
      <c r="H177" s="166"/>
      <c r="I177" s="166">
        <v>2.7692307692307701</v>
      </c>
      <c r="J177" s="166"/>
      <c r="K177" s="167">
        <v>0.12903225806451599</v>
      </c>
      <c r="L177" s="167"/>
      <c r="M177" s="167">
        <v>0.87096774193548399</v>
      </c>
      <c r="N177" s="167"/>
      <c r="O177" s="159">
        <v>0</v>
      </c>
      <c r="P177" s="159">
        <v>0.4</v>
      </c>
      <c r="Q177" s="159">
        <v>0.6</v>
      </c>
      <c r="R177" s="159">
        <v>0</v>
      </c>
    </row>
    <row r="178" spans="1:22" x14ac:dyDescent="0.2">
      <c r="A178" s="7" t="s">
        <v>258</v>
      </c>
      <c r="B178" s="165"/>
      <c r="C178" s="165"/>
      <c r="D178" s="160"/>
      <c r="E178" s="160"/>
      <c r="F178" s="160"/>
      <c r="G178" s="166"/>
      <c r="H178" s="166"/>
      <c r="I178" s="166"/>
      <c r="J178" s="166"/>
      <c r="K178" s="167"/>
      <c r="L178" s="167"/>
      <c r="M178" s="167"/>
      <c r="N178" s="167"/>
      <c r="O178" s="159"/>
      <c r="P178" s="159"/>
      <c r="Q178" s="159"/>
      <c r="R178" s="159"/>
    </row>
    <row r="179" spans="1:22" x14ac:dyDescent="0.2">
      <c r="A179" s="7" t="s">
        <v>259</v>
      </c>
      <c r="B179" s="165">
        <v>31</v>
      </c>
      <c r="C179" s="165"/>
      <c r="D179" s="160">
        <v>2.87096774193548</v>
      </c>
      <c r="E179" s="160">
        <v>2.4</v>
      </c>
      <c r="F179" s="160">
        <v>2.9230769230769198</v>
      </c>
      <c r="G179" s="166">
        <v>2.9444444444444402</v>
      </c>
      <c r="H179" s="166"/>
      <c r="I179" s="166">
        <v>2.7692307692307701</v>
      </c>
      <c r="J179" s="166"/>
      <c r="K179" s="167">
        <v>9.6774193548387094E-2</v>
      </c>
      <c r="L179" s="167"/>
      <c r="M179" s="167">
        <v>0.90322580645161299</v>
      </c>
      <c r="N179" s="167"/>
      <c r="O179" s="159">
        <v>0</v>
      </c>
      <c r="P179" s="159">
        <v>0.4</v>
      </c>
      <c r="Q179" s="159">
        <v>0.6</v>
      </c>
      <c r="R179" s="159">
        <v>0</v>
      </c>
    </row>
    <row r="180" spans="1:22" x14ac:dyDescent="0.2">
      <c r="A180" s="7" t="s">
        <v>260</v>
      </c>
      <c r="B180" s="165">
        <v>32</v>
      </c>
      <c r="C180" s="165"/>
      <c r="D180" s="160">
        <v>2.875</v>
      </c>
      <c r="E180" s="160">
        <v>2.4</v>
      </c>
      <c r="F180" s="160">
        <v>2.92592592592593</v>
      </c>
      <c r="G180" s="166">
        <v>2.9444444444444402</v>
      </c>
      <c r="H180" s="166"/>
      <c r="I180" s="166">
        <v>2.78571428571429</v>
      </c>
      <c r="J180" s="166"/>
      <c r="K180" s="167">
        <v>9.375E-2</v>
      </c>
      <c r="L180" s="167"/>
      <c r="M180" s="167">
        <v>0.90625</v>
      </c>
      <c r="N180" s="167"/>
      <c r="O180" s="159">
        <v>0</v>
      </c>
      <c r="P180" s="159">
        <v>0.4</v>
      </c>
      <c r="Q180" s="159">
        <v>0.6</v>
      </c>
      <c r="R180" s="159">
        <v>0</v>
      </c>
    </row>
    <row r="181" spans="1:22" x14ac:dyDescent="0.2">
      <c r="A181" s="7" t="s">
        <v>261</v>
      </c>
      <c r="B181" s="165">
        <v>32</v>
      </c>
      <c r="C181" s="165"/>
      <c r="D181" s="160">
        <v>2.90625</v>
      </c>
      <c r="E181" s="160">
        <v>2.8</v>
      </c>
      <c r="F181" s="160">
        <v>2.8888888888888902</v>
      </c>
      <c r="G181" s="166">
        <v>2.8888888888888902</v>
      </c>
      <c r="H181" s="166"/>
      <c r="I181" s="166">
        <v>2.9285714285714302</v>
      </c>
      <c r="J181" s="166"/>
      <c r="K181" s="167">
        <v>9.375E-2</v>
      </c>
      <c r="L181" s="167"/>
      <c r="M181" s="167">
        <v>0.90625</v>
      </c>
      <c r="N181" s="167"/>
      <c r="O181" s="159">
        <v>0</v>
      </c>
      <c r="P181" s="159">
        <v>0.2</v>
      </c>
      <c r="Q181" s="159">
        <v>0.8</v>
      </c>
      <c r="R181" s="159">
        <v>0</v>
      </c>
    </row>
    <row r="182" spans="1:22" x14ac:dyDescent="0.2">
      <c r="A182" s="7" t="s">
        <v>262</v>
      </c>
      <c r="B182" s="165">
        <v>30</v>
      </c>
      <c r="C182" s="165"/>
      <c r="D182" s="160">
        <v>2.8</v>
      </c>
      <c r="E182" s="160">
        <v>2.2000000000000002</v>
      </c>
      <c r="F182" s="160">
        <v>2.88</v>
      </c>
      <c r="G182" s="166">
        <v>2.8333333333333299</v>
      </c>
      <c r="H182" s="166"/>
      <c r="I182" s="166">
        <v>2.75</v>
      </c>
      <c r="J182" s="166"/>
      <c r="K182" s="167">
        <v>0.16666666666666699</v>
      </c>
      <c r="L182" s="167"/>
      <c r="M182" s="167">
        <v>0.83333333333333304</v>
      </c>
      <c r="N182" s="167"/>
      <c r="O182" s="159">
        <v>0</v>
      </c>
      <c r="P182" s="159">
        <v>0.6</v>
      </c>
      <c r="Q182" s="159">
        <v>0.4</v>
      </c>
      <c r="R182" s="159">
        <v>0</v>
      </c>
    </row>
    <row r="183" spans="1:22" x14ac:dyDescent="0.2">
      <c r="A183" s="7" t="s">
        <v>263</v>
      </c>
      <c r="B183" s="165">
        <v>32</v>
      </c>
      <c r="C183" s="165"/>
      <c r="D183" s="160">
        <v>2.9375</v>
      </c>
      <c r="E183" s="160">
        <v>2.6</v>
      </c>
      <c r="F183" s="160">
        <v>2.9629629629629601</v>
      </c>
      <c r="G183" s="166">
        <v>2.9444444444444402</v>
      </c>
      <c r="H183" s="166"/>
      <c r="I183" s="166">
        <v>2.9285714285714302</v>
      </c>
      <c r="J183" s="166"/>
      <c r="K183" s="167">
        <v>6.25E-2</v>
      </c>
      <c r="L183" s="167"/>
      <c r="M183" s="167">
        <v>0.9375</v>
      </c>
      <c r="N183" s="167"/>
      <c r="O183" s="159">
        <v>0</v>
      </c>
      <c r="P183" s="159">
        <v>0.4</v>
      </c>
      <c r="Q183" s="159">
        <v>0.6</v>
      </c>
      <c r="R183" s="159">
        <v>0</v>
      </c>
    </row>
    <row r="184" spans="1:22" x14ac:dyDescent="0.2">
      <c r="A184" s="7" t="s">
        <v>264</v>
      </c>
      <c r="B184" s="165">
        <v>30</v>
      </c>
      <c r="C184" s="165"/>
      <c r="D184" s="160">
        <v>2.8666666666666698</v>
      </c>
      <c r="E184" s="160">
        <v>2.6</v>
      </c>
      <c r="F184" s="160">
        <v>2.88</v>
      </c>
      <c r="G184" s="166">
        <v>2.8888888888888902</v>
      </c>
      <c r="H184" s="166"/>
      <c r="I184" s="166">
        <v>2.8333333333333299</v>
      </c>
      <c r="J184" s="166"/>
      <c r="K184" s="167">
        <v>0.133333333333333</v>
      </c>
      <c r="L184" s="167"/>
      <c r="M184" s="167">
        <v>0.86666666666666703</v>
      </c>
      <c r="N184" s="167"/>
      <c r="O184" s="159">
        <v>0</v>
      </c>
      <c r="P184" s="159">
        <v>0.4</v>
      </c>
      <c r="Q184" s="159">
        <v>0.6</v>
      </c>
      <c r="R184" s="159">
        <v>0</v>
      </c>
    </row>
    <row r="185" spans="1:22" x14ac:dyDescent="0.2">
      <c r="A185" s="7" t="s">
        <v>265</v>
      </c>
      <c r="B185" s="165">
        <v>32</v>
      </c>
      <c r="C185" s="165"/>
      <c r="D185" s="160">
        <v>2.90625</v>
      </c>
      <c r="E185" s="160">
        <v>2.4</v>
      </c>
      <c r="F185" s="160">
        <v>2.9629629629629601</v>
      </c>
      <c r="G185" s="166">
        <v>2.9444444444444402</v>
      </c>
      <c r="H185" s="166"/>
      <c r="I185" s="166">
        <v>2.8571428571428599</v>
      </c>
      <c r="J185" s="166"/>
      <c r="K185" s="167">
        <v>9.375E-2</v>
      </c>
      <c r="L185" s="167"/>
      <c r="M185" s="167">
        <v>0.90625</v>
      </c>
      <c r="N185" s="167"/>
      <c r="O185" s="159">
        <v>0</v>
      </c>
      <c r="P185" s="159">
        <v>0.6</v>
      </c>
      <c r="Q185" s="159">
        <v>0.4</v>
      </c>
      <c r="R185" s="159">
        <v>0</v>
      </c>
    </row>
    <row r="186" spans="1:22" ht="25.5" x14ac:dyDescent="0.2">
      <c r="A186" s="7" t="s">
        <v>266</v>
      </c>
      <c r="B186" s="165">
        <v>30</v>
      </c>
      <c r="C186" s="165"/>
      <c r="D186" s="160">
        <v>2.8</v>
      </c>
      <c r="E186" s="160">
        <v>2.4</v>
      </c>
      <c r="F186" s="160">
        <v>2.84</v>
      </c>
      <c r="G186" s="166">
        <v>2.8333333333333299</v>
      </c>
      <c r="H186" s="166"/>
      <c r="I186" s="166">
        <v>2.75</v>
      </c>
      <c r="J186" s="166"/>
      <c r="K186" s="167">
        <v>0.2</v>
      </c>
      <c r="L186" s="167"/>
      <c r="M186" s="167">
        <v>0.8</v>
      </c>
      <c r="N186" s="167"/>
      <c r="O186" s="159">
        <v>0</v>
      </c>
      <c r="P186" s="159">
        <v>0.6</v>
      </c>
      <c r="Q186" s="159">
        <v>0.4</v>
      </c>
      <c r="R186" s="159">
        <v>0</v>
      </c>
    </row>
    <row r="187" spans="1:22" x14ac:dyDescent="0.2">
      <c r="A187" s="24"/>
      <c r="B187" s="82"/>
      <c r="C187" s="86"/>
      <c r="D187" s="86"/>
      <c r="E187" s="86"/>
      <c r="F187" s="86"/>
      <c r="G187" s="86"/>
      <c r="H187" s="86"/>
    </row>
    <row r="188" spans="1:22" x14ac:dyDescent="0.2">
      <c r="A188" s="24"/>
      <c r="B188" s="82"/>
      <c r="C188" s="86"/>
      <c r="D188" s="86"/>
      <c r="E188" s="86"/>
      <c r="F188" s="86"/>
      <c r="G188" s="86"/>
      <c r="J188" s="113"/>
    </row>
    <row r="189" spans="1:22" x14ac:dyDescent="0.2">
      <c r="A189" s="87"/>
    </row>
    <row r="190" spans="1:22" ht="26.25" thickBot="1" x14ac:dyDescent="0.25">
      <c r="A190" s="92" t="s">
        <v>316</v>
      </c>
      <c r="G190" s="79"/>
      <c r="H190" s="114"/>
      <c r="I190" s="211"/>
      <c r="J190" s="211"/>
      <c r="K190" s="211"/>
      <c r="L190" s="211"/>
      <c r="M190" s="211"/>
      <c r="N190" s="211"/>
      <c r="O190" s="211"/>
      <c r="P190" s="211"/>
    </row>
    <row r="191" spans="1:22" ht="16.5" customHeight="1" x14ac:dyDescent="0.2">
      <c r="A191" s="207" t="s">
        <v>317</v>
      </c>
      <c r="B191" s="178" t="s">
        <v>156</v>
      </c>
      <c r="C191" s="179"/>
      <c r="D191" s="177" t="s">
        <v>157</v>
      </c>
      <c r="E191" s="177"/>
      <c r="F191" s="177"/>
      <c r="G191" s="177"/>
      <c r="H191" s="177"/>
      <c r="I191" s="177"/>
      <c r="J191" s="177"/>
      <c r="K191" s="177"/>
      <c r="L191" s="177"/>
      <c r="M191" s="177"/>
      <c r="N191" s="177"/>
      <c r="O191" s="177" t="s">
        <v>158</v>
      </c>
      <c r="P191" s="177"/>
      <c r="Q191" s="177"/>
      <c r="R191" s="177"/>
      <c r="S191" s="177" t="s">
        <v>159</v>
      </c>
      <c r="T191" s="177"/>
      <c r="U191" s="177"/>
      <c r="V191" s="177"/>
    </row>
    <row r="192" spans="1:22" ht="63" customHeight="1" thickBot="1" x14ac:dyDescent="0.25">
      <c r="A192" s="208"/>
      <c r="B192" s="180"/>
      <c r="C192" s="181"/>
      <c r="D192" s="162" t="s">
        <v>267</v>
      </c>
      <c r="E192" s="162"/>
      <c r="F192" s="162" t="s">
        <v>268</v>
      </c>
      <c r="G192" s="162" t="s">
        <v>269</v>
      </c>
      <c r="H192" s="162"/>
      <c r="I192" s="162" t="s">
        <v>270</v>
      </c>
      <c r="J192" s="162"/>
      <c r="K192" s="162" t="s">
        <v>271</v>
      </c>
      <c r="L192" s="162"/>
      <c r="M192" s="206" t="s">
        <v>300</v>
      </c>
      <c r="N192" s="206"/>
      <c r="O192" s="68" t="s">
        <v>8</v>
      </c>
      <c r="P192" s="68" t="s">
        <v>9</v>
      </c>
      <c r="Q192" s="68" t="s">
        <v>10</v>
      </c>
      <c r="R192" s="68" t="s">
        <v>11</v>
      </c>
      <c r="S192" s="162" t="s">
        <v>165</v>
      </c>
      <c r="T192" s="162"/>
      <c r="U192" s="162" t="s">
        <v>12</v>
      </c>
      <c r="V192" s="162"/>
    </row>
    <row r="193" spans="1:22" ht="25.5" x14ac:dyDescent="0.2">
      <c r="A193" s="76" t="s">
        <v>151</v>
      </c>
      <c r="B193" s="183"/>
      <c r="C193" s="184"/>
      <c r="D193" s="162"/>
      <c r="E193" s="162"/>
      <c r="F193" s="162"/>
      <c r="G193" s="162"/>
      <c r="H193" s="162"/>
      <c r="I193" s="162"/>
      <c r="J193" s="162"/>
      <c r="K193" s="162"/>
      <c r="L193" s="162"/>
      <c r="M193" s="162" t="s">
        <v>13</v>
      </c>
      <c r="N193" s="162"/>
      <c r="O193" s="162"/>
      <c r="P193" s="162"/>
      <c r="Q193" s="162"/>
      <c r="R193" s="162"/>
      <c r="S193" s="69" t="str">
        <f>Мерзім!B4</f>
        <v>3-тоқсандағы нақты, 2015</v>
      </c>
      <c r="T193" s="69" t="str">
        <f>Мерзім!C4</f>
        <v>4-тоқсандағы күту, 2015</v>
      </c>
      <c r="U193" s="69" t="str">
        <f>S193</f>
        <v>3-тоқсандағы нақты, 2015</v>
      </c>
      <c r="V193" s="69" t="str">
        <f>T193</f>
        <v>4-тоқсандағы күту, 2015</v>
      </c>
    </row>
    <row r="194" spans="1:22" x14ac:dyDescent="0.2">
      <c r="A194" s="7" t="s">
        <v>381</v>
      </c>
      <c r="B194" s="165">
        <v>32</v>
      </c>
      <c r="C194" s="165"/>
      <c r="D194" s="167">
        <v>0</v>
      </c>
      <c r="E194" s="167"/>
      <c r="F194" s="159">
        <v>9.375E-2</v>
      </c>
      <c r="G194" s="167">
        <v>0.71875</v>
      </c>
      <c r="H194" s="167"/>
      <c r="I194" s="167">
        <v>0.15625</v>
      </c>
      <c r="J194" s="167"/>
      <c r="K194" s="167">
        <v>3.125E-2</v>
      </c>
      <c r="L194" s="167"/>
      <c r="M194" s="167">
        <v>9.375E-2</v>
      </c>
      <c r="N194" s="167"/>
      <c r="O194" s="159">
        <v>0.2</v>
      </c>
      <c r="P194" s="159">
        <v>7.4074074074074098E-2</v>
      </c>
      <c r="Q194" s="159">
        <v>5.5555555555555601E-2</v>
      </c>
      <c r="R194" s="159">
        <v>0.14285714285714299</v>
      </c>
      <c r="S194" s="160">
        <v>6.25E-2</v>
      </c>
      <c r="T194" s="160">
        <v>6.25E-2</v>
      </c>
      <c r="U194" s="160">
        <v>0.1</v>
      </c>
      <c r="V194" s="160">
        <v>0.1</v>
      </c>
    </row>
    <row r="195" spans="1:22" x14ac:dyDescent="0.2">
      <c r="A195" s="7" t="s">
        <v>382</v>
      </c>
      <c r="B195" s="165"/>
      <c r="C195" s="165"/>
      <c r="D195" s="167"/>
      <c r="E195" s="167"/>
      <c r="F195" s="159"/>
      <c r="G195" s="167"/>
      <c r="H195" s="167"/>
      <c r="I195" s="167"/>
      <c r="J195" s="167"/>
      <c r="K195" s="167"/>
      <c r="L195" s="167"/>
      <c r="M195" s="167"/>
      <c r="N195" s="167"/>
      <c r="O195" s="159"/>
      <c r="P195" s="159"/>
      <c r="Q195" s="159"/>
      <c r="R195" s="159"/>
      <c r="S195" s="160"/>
      <c r="T195" s="160"/>
      <c r="U195" s="160"/>
      <c r="V195" s="160"/>
    </row>
    <row r="196" spans="1:22" x14ac:dyDescent="0.2">
      <c r="A196" s="7" t="s">
        <v>200</v>
      </c>
      <c r="B196" s="165">
        <v>31</v>
      </c>
      <c r="C196" s="165"/>
      <c r="D196" s="167">
        <v>0</v>
      </c>
      <c r="E196" s="167"/>
      <c r="F196" s="159">
        <v>3.2258064516128997E-2</v>
      </c>
      <c r="G196" s="167">
        <v>0.77419354838709697</v>
      </c>
      <c r="H196" s="167"/>
      <c r="I196" s="167">
        <v>0.19354838709677399</v>
      </c>
      <c r="J196" s="167"/>
      <c r="K196" s="167">
        <v>0</v>
      </c>
      <c r="L196" s="167"/>
      <c r="M196" s="167">
        <v>0.16129032258064499</v>
      </c>
      <c r="N196" s="167"/>
      <c r="O196" s="159">
        <v>0.2</v>
      </c>
      <c r="P196" s="159">
        <v>0.15384615384615399</v>
      </c>
      <c r="Q196" s="159">
        <v>0.11764705882352899</v>
      </c>
      <c r="R196" s="159">
        <v>0.214285714285714</v>
      </c>
      <c r="S196" s="160">
        <v>6.6666666666666693E-2</v>
      </c>
      <c r="T196" s="160">
        <v>8.0645161290322606E-2</v>
      </c>
      <c r="U196" s="160">
        <v>0.1</v>
      </c>
      <c r="V196" s="160">
        <v>0.1</v>
      </c>
    </row>
    <row r="197" spans="1:22" x14ac:dyDescent="0.2">
      <c r="A197" s="7" t="s">
        <v>201</v>
      </c>
      <c r="B197" s="165">
        <v>31</v>
      </c>
      <c r="C197" s="165"/>
      <c r="D197" s="167">
        <v>0</v>
      </c>
      <c r="E197" s="167"/>
      <c r="F197" s="159">
        <v>9.6774193548387094E-2</v>
      </c>
      <c r="G197" s="167">
        <v>0.67741935483870996</v>
      </c>
      <c r="H197" s="167"/>
      <c r="I197" s="167">
        <v>0.19354838709677399</v>
      </c>
      <c r="J197" s="167"/>
      <c r="K197" s="167">
        <v>3.2258064516128997E-2</v>
      </c>
      <c r="L197" s="167"/>
      <c r="M197" s="167">
        <v>0.12903225806451599</v>
      </c>
      <c r="N197" s="167"/>
      <c r="O197" s="159">
        <v>0.2</v>
      </c>
      <c r="P197" s="159">
        <v>0.115384615384615</v>
      </c>
      <c r="Q197" s="159">
        <v>0.11111111111111099</v>
      </c>
      <c r="R197" s="159">
        <v>0.15384615384615399</v>
      </c>
      <c r="S197" s="160">
        <v>6.4516129032258104E-2</v>
      </c>
      <c r="T197" s="160">
        <v>8.0645161290322606E-2</v>
      </c>
      <c r="U197" s="160">
        <v>0.1</v>
      </c>
      <c r="V197" s="160">
        <v>0.1</v>
      </c>
    </row>
    <row r="198" spans="1:22" x14ac:dyDescent="0.2">
      <c r="A198" s="7" t="s">
        <v>202</v>
      </c>
      <c r="B198" s="165">
        <v>30</v>
      </c>
      <c r="C198" s="165"/>
      <c r="D198" s="167">
        <v>0</v>
      </c>
      <c r="E198" s="167"/>
      <c r="F198" s="159">
        <v>0.133333333333333</v>
      </c>
      <c r="G198" s="167">
        <v>0.66666666666666696</v>
      </c>
      <c r="H198" s="167"/>
      <c r="I198" s="167">
        <v>0.16666666666666699</v>
      </c>
      <c r="J198" s="167"/>
      <c r="K198" s="167">
        <v>3.3333333333333298E-2</v>
      </c>
      <c r="L198" s="167"/>
      <c r="M198" s="167">
        <v>6.6666666666666693E-2</v>
      </c>
      <c r="N198" s="167"/>
      <c r="O198" s="159">
        <v>0.2</v>
      </c>
      <c r="P198" s="159">
        <v>0.04</v>
      </c>
      <c r="Q198" s="159">
        <v>0.11764705882352899</v>
      </c>
      <c r="R198" s="159">
        <v>0</v>
      </c>
      <c r="S198" s="160">
        <v>1.6129032258064498E-2</v>
      </c>
      <c r="T198" s="160">
        <v>0.05</v>
      </c>
      <c r="U198" s="160">
        <v>0.1</v>
      </c>
      <c r="V198" s="160">
        <v>0.1</v>
      </c>
    </row>
    <row r="199" spans="1:22" x14ac:dyDescent="0.2">
      <c r="A199" s="24"/>
      <c r="B199" s="82"/>
      <c r="C199" s="83"/>
      <c r="D199" s="83"/>
      <c r="E199" s="83"/>
      <c r="F199" s="83"/>
      <c r="G199" s="83"/>
      <c r="H199" s="79"/>
      <c r="I199" s="79"/>
      <c r="J199" s="79"/>
      <c r="K199" s="79"/>
      <c r="L199" s="79"/>
      <c r="M199" s="79"/>
      <c r="N199" s="79"/>
      <c r="O199" s="79"/>
      <c r="P199" s="79"/>
    </row>
    <row r="200" spans="1:22" ht="13.5" thickBot="1" x14ac:dyDescent="0.25">
      <c r="A200" s="87"/>
      <c r="H200" s="114"/>
      <c r="I200" s="211"/>
      <c r="J200" s="211"/>
      <c r="K200" s="211"/>
      <c r="L200" s="211"/>
      <c r="M200" s="211"/>
      <c r="N200" s="211"/>
      <c r="O200" s="211"/>
      <c r="P200" s="211"/>
    </row>
    <row r="201" spans="1:22" ht="16.5" customHeight="1" x14ac:dyDescent="0.2">
      <c r="A201" s="207" t="s">
        <v>318</v>
      </c>
      <c r="B201" s="178" t="s">
        <v>156</v>
      </c>
      <c r="C201" s="179"/>
      <c r="D201" s="177" t="s">
        <v>157</v>
      </c>
      <c r="E201" s="177"/>
      <c r="F201" s="177"/>
      <c r="G201" s="177"/>
      <c r="H201" s="177"/>
      <c r="I201" s="177"/>
      <c r="J201" s="177"/>
      <c r="K201" s="177"/>
      <c r="L201" s="177"/>
      <c r="M201" s="177"/>
      <c r="N201" s="177"/>
      <c r="O201" s="177" t="s">
        <v>158</v>
      </c>
      <c r="P201" s="177"/>
      <c r="Q201" s="177"/>
      <c r="R201" s="177"/>
      <c r="S201" s="177" t="s">
        <v>159</v>
      </c>
      <c r="T201" s="177"/>
      <c r="U201" s="177"/>
      <c r="V201" s="177"/>
    </row>
    <row r="202" spans="1:22" ht="60.75" customHeight="1" thickBot="1" x14ac:dyDescent="0.25">
      <c r="A202" s="208"/>
      <c r="B202" s="180"/>
      <c r="C202" s="181"/>
      <c r="D202" s="162" t="s">
        <v>267</v>
      </c>
      <c r="E202" s="162"/>
      <c r="F202" s="162" t="s">
        <v>268</v>
      </c>
      <c r="G202" s="162" t="s">
        <v>269</v>
      </c>
      <c r="H202" s="162"/>
      <c r="I202" s="162" t="s">
        <v>270</v>
      </c>
      <c r="J202" s="162"/>
      <c r="K202" s="162" t="s">
        <v>271</v>
      </c>
      <c r="L202" s="162"/>
      <c r="M202" s="206" t="s">
        <v>300</v>
      </c>
      <c r="N202" s="206"/>
      <c r="O202" s="67" t="s">
        <v>8</v>
      </c>
      <c r="P202" s="66" t="s">
        <v>9</v>
      </c>
      <c r="Q202" s="65" t="s">
        <v>10</v>
      </c>
      <c r="R202" s="66" t="s">
        <v>11</v>
      </c>
      <c r="S202" s="162" t="s">
        <v>165</v>
      </c>
      <c r="T202" s="162"/>
      <c r="U202" s="163" t="s">
        <v>12</v>
      </c>
      <c r="V202" s="164"/>
    </row>
    <row r="203" spans="1:22" ht="25.5" x14ac:dyDescent="0.2">
      <c r="A203" s="76" t="s">
        <v>151</v>
      </c>
      <c r="B203" s="183"/>
      <c r="C203" s="184"/>
      <c r="D203" s="162"/>
      <c r="E203" s="162"/>
      <c r="F203" s="162"/>
      <c r="G203" s="162"/>
      <c r="H203" s="162"/>
      <c r="I203" s="162"/>
      <c r="J203" s="162"/>
      <c r="K203" s="162"/>
      <c r="L203" s="162"/>
      <c r="M203" s="163" t="s">
        <v>13</v>
      </c>
      <c r="N203" s="169"/>
      <c r="O203" s="169"/>
      <c r="P203" s="169"/>
      <c r="Q203" s="169"/>
      <c r="R203" s="169"/>
      <c r="S203" s="69" t="str">
        <f>Мерзім!B4</f>
        <v>3-тоқсандағы нақты, 2015</v>
      </c>
      <c r="T203" s="69" t="str">
        <f>Мерзім!C4</f>
        <v>4-тоқсандағы күту, 2015</v>
      </c>
      <c r="U203" s="69" t="str">
        <f>S203</f>
        <v>3-тоқсандағы нақты, 2015</v>
      </c>
      <c r="V203" s="69" t="str">
        <f>T203</f>
        <v>4-тоқсандағы күту, 2015</v>
      </c>
    </row>
    <row r="204" spans="1:22" x14ac:dyDescent="0.2">
      <c r="A204" s="7" t="s">
        <v>197</v>
      </c>
      <c r="B204" s="165">
        <v>27</v>
      </c>
      <c r="C204" s="165"/>
      <c r="D204" s="167">
        <v>0</v>
      </c>
      <c r="E204" s="167"/>
      <c r="F204" s="159">
        <v>3.7037037037037E-2</v>
      </c>
      <c r="G204" s="167">
        <v>0.92592592592592604</v>
      </c>
      <c r="H204" s="167"/>
      <c r="I204" s="167">
        <v>3.7037037037037E-2</v>
      </c>
      <c r="J204" s="167"/>
      <c r="K204" s="167">
        <v>0</v>
      </c>
      <c r="L204" s="167"/>
      <c r="M204" s="167">
        <v>0</v>
      </c>
      <c r="N204" s="167"/>
      <c r="O204" s="159">
        <v>-0.2</v>
      </c>
      <c r="P204" s="159">
        <v>0</v>
      </c>
      <c r="Q204" s="159">
        <v>0</v>
      </c>
      <c r="R204" s="159">
        <v>0</v>
      </c>
      <c r="S204" s="160">
        <v>-0.148148148148148</v>
      </c>
      <c r="T204" s="160">
        <v>0</v>
      </c>
      <c r="U204" s="160">
        <v>-0.2</v>
      </c>
      <c r="V204" s="160">
        <v>-0.1</v>
      </c>
    </row>
    <row r="205" spans="1:22" ht="28.5" customHeight="1" x14ac:dyDescent="0.2">
      <c r="A205" s="7" t="s">
        <v>198</v>
      </c>
      <c r="B205" s="165">
        <v>15</v>
      </c>
      <c r="C205" s="165"/>
      <c r="D205" s="167">
        <v>0</v>
      </c>
      <c r="E205" s="167"/>
      <c r="F205" s="159">
        <v>0</v>
      </c>
      <c r="G205" s="167">
        <v>0.8</v>
      </c>
      <c r="H205" s="167"/>
      <c r="I205" s="167">
        <v>0.2</v>
      </c>
      <c r="J205" s="167"/>
      <c r="K205" s="167">
        <v>0</v>
      </c>
      <c r="L205" s="167"/>
      <c r="M205" s="167">
        <v>0.2</v>
      </c>
      <c r="N205" s="167"/>
      <c r="O205" s="159">
        <v>0.2</v>
      </c>
      <c r="P205" s="159">
        <v>0.27272727272727298</v>
      </c>
      <c r="Q205" s="159">
        <v>0.28571428571428598</v>
      </c>
      <c r="R205" s="159">
        <v>0.125</v>
      </c>
      <c r="S205" s="160">
        <v>3.3333333333333298E-2</v>
      </c>
      <c r="T205" s="160">
        <v>0.1</v>
      </c>
      <c r="U205" s="160">
        <v>0.1</v>
      </c>
      <c r="V205" s="160">
        <v>0.1</v>
      </c>
    </row>
    <row r="206" spans="1:22" x14ac:dyDescent="0.2">
      <c r="A206" s="7" t="s">
        <v>147</v>
      </c>
      <c r="B206" s="165">
        <v>15</v>
      </c>
      <c r="C206" s="165"/>
      <c r="D206" s="167">
        <v>0</v>
      </c>
      <c r="E206" s="167"/>
      <c r="F206" s="159">
        <v>0</v>
      </c>
      <c r="G206" s="167">
        <v>0.93333333333333302</v>
      </c>
      <c r="H206" s="167"/>
      <c r="I206" s="167">
        <v>6.6666666666666693E-2</v>
      </c>
      <c r="J206" s="167"/>
      <c r="K206" s="167">
        <v>0</v>
      </c>
      <c r="L206" s="167"/>
      <c r="M206" s="167">
        <v>6.6666666666666693E-2</v>
      </c>
      <c r="N206" s="167"/>
      <c r="O206" s="159">
        <v>0</v>
      </c>
      <c r="P206" s="159">
        <v>8.3333333333333301E-2</v>
      </c>
      <c r="Q206" s="159">
        <v>0.125</v>
      </c>
      <c r="R206" s="159">
        <v>0</v>
      </c>
      <c r="S206" s="160">
        <v>-3.5714285714285698E-2</v>
      </c>
      <c r="T206" s="160">
        <v>3.3333333333333298E-2</v>
      </c>
      <c r="U206" s="160">
        <v>0</v>
      </c>
      <c r="V206" s="160">
        <v>0</v>
      </c>
    </row>
    <row r="207" spans="1:22" x14ac:dyDescent="0.2">
      <c r="A207" s="7" t="s">
        <v>148</v>
      </c>
      <c r="B207" s="165">
        <v>16</v>
      </c>
      <c r="C207" s="165"/>
      <c r="D207" s="167">
        <v>0</v>
      </c>
      <c r="E207" s="167"/>
      <c r="F207" s="159">
        <v>0</v>
      </c>
      <c r="G207" s="167">
        <v>0.875</v>
      </c>
      <c r="H207" s="167"/>
      <c r="I207" s="167">
        <v>0.125</v>
      </c>
      <c r="J207" s="167"/>
      <c r="K207" s="167">
        <v>0</v>
      </c>
      <c r="L207" s="167"/>
      <c r="M207" s="167">
        <v>0.125</v>
      </c>
      <c r="N207" s="167"/>
      <c r="O207" s="159">
        <v>0</v>
      </c>
      <c r="P207" s="159">
        <v>0.15384615384615399</v>
      </c>
      <c r="Q207" s="159">
        <v>0.11111111111111099</v>
      </c>
      <c r="R207" s="159">
        <v>0.14285714285714299</v>
      </c>
      <c r="S207" s="160">
        <v>6.6666666666666693E-2</v>
      </c>
      <c r="T207" s="160">
        <v>6.25E-2</v>
      </c>
      <c r="U207" s="160">
        <v>0.33333333333333298</v>
      </c>
      <c r="V207" s="160">
        <v>0</v>
      </c>
    </row>
    <row r="208" spans="1:22" x14ac:dyDescent="0.2">
      <c r="A208" s="7" t="s">
        <v>149</v>
      </c>
      <c r="B208" s="165">
        <v>29</v>
      </c>
      <c r="C208" s="165"/>
      <c r="D208" s="167">
        <v>0</v>
      </c>
      <c r="E208" s="167"/>
      <c r="F208" s="159">
        <v>3.4482758620689703E-2</v>
      </c>
      <c r="G208" s="167">
        <v>0.79310344827586199</v>
      </c>
      <c r="H208" s="167"/>
      <c r="I208" s="167">
        <v>0.13793103448275901</v>
      </c>
      <c r="J208" s="167"/>
      <c r="K208" s="167">
        <v>3.4482758620689703E-2</v>
      </c>
      <c r="L208" s="167"/>
      <c r="M208" s="167">
        <v>0.13793103448275901</v>
      </c>
      <c r="N208" s="167"/>
      <c r="O208" s="159">
        <v>0.2</v>
      </c>
      <c r="P208" s="159">
        <v>0.16666666666666699</v>
      </c>
      <c r="Q208" s="159">
        <v>0.11764705882352899</v>
      </c>
      <c r="R208" s="159">
        <v>0.16666666666666699</v>
      </c>
      <c r="S208" s="160">
        <v>-3.4482758620689703E-2</v>
      </c>
      <c r="T208" s="160">
        <v>8.6206896551724199E-2</v>
      </c>
      <c r="U208" s="160">
        <v>-0.1</v>
      </c>
      <c r="V208" s="160">
        <v>0.1</v>
      </c>
    </row>
    <row r="209" spans="1:22" x14ac:dyDescent="0.2">
      <c r="A209" s="7" t="s">
        <v>304</v>
      </c>
      <c r="B209" s="165">
        <v>30</v>
      </c>
      <c r="C209" s="165"/>
      <c r="D209" s="167">
        <v>0</v>
      </c>
      <c r="E209" s="167"/>
      <c r="F209" s="159">
        <v>6.6666666666666693E-2</v>
      </c>
      <c r="G209" s="167">
        <v>0.8</v>
      </c>
      <c r="H209" s="167"/>
      <c r="I209" s="167">
        <v>0.133333333333333</v>
      </c>
      <c r="J209" s="167"/>
      <c r="K209" s="167">
        <v>0</v>
      </c>
      <c r="L209" s="167"/>
      <c r="M209" s="167">
        <v>6.6666666666666693E-2</v>
      </c>
      <c r="N209" s="167"/>
      <c r="O209" s="159">
        <v>-0.2</v>
      </c>
      <c r="P209" s="159">
        <v>0.08</v>
      </c>
      <c r="Q209" s="159">
        <v>5.5555555555555601E-2</v>
      </c>
      <c r="R209" s="159">
        <v>8.3333333333333301E-2</v>
      </c>
      <c r="S209" s="160">
        <v>-6.6666666666666693E-2</v>
      </c>
      <c r="T209" s="160">
        <v>3.3333333333333298E-2</v>
      </c>
      <c r="U209" s="160">
        <v>-0.2</v>
      </c>
      <c r="V209" s="160">
        <v>-0.1</v>
      </c>
    </row>
    <row r="210" spans="1:22" x14ac:dyDescent="0.2">
      <c r="A210" s="7" t="s">
        <v>305</v>
      </c>
      <c r="B210" s="165">
        <v>32</v>
      </c>
      <c r="C210" s="165"/>
      <c r="D210" s="167">
        <v>0</v>
      </c>
      <c r="E210" s="167"/>
      <c r="F210" s="159">
        <v>9.375E-2</v>
      </c>
      <c r="G210" s="167">
        <v>0.65625</v>
      </c>
      <c r="H210" s="167"/>
      <c r="I210" s="167">
        <v>0.1875</v>
      </c>
      <c r="J210" s="167"/>
      <c r="K210" s="167">
        <v>6.25E-2</v>
      </c>
      <c r="L210" s="167"/>
      <c r="M210" s="167">
        <v>0.15625</v>
      </c>
      <c r="N210" s="167"/>
      <c r="O210" s="159">
        <v>0.2</v>
      </c>
      <c r="P210" s="159">
        <v>0.18518518518518501</v>
      </c>
      <c r="Q210" s="159">
        <v>0.16666666666666699</v>
      </c>
      <c r="R210" s="159">
        <v>0.14285714285714299</v>
      </c>
      <c r="S210" s="160">
        <v>4.6875E-2</v>
      </c>
      <c r="T210" s="160">
        <v>0.109375</v>
      </c>
      <c r="U210" s="160">
        <v>0.1</v>
      </c>
      <c r="V210" s="160">
        <v>0.1</v>
      </c>
    </row>
    <row r="211" spans="1:22" x14ac:dyDescent="0.2">
      <c r="A211" s="7" t="s">
        <v>306</v>
      </c>
      <c r="B211" s="165">
        <v>31</v>
      </c>
      <c r="C211" s="165"/>
      <c r="D211" s="167">
        <v>3.2258064516128997E-2</v>
      </c>
      <c r="E211" s="167"/>
      <c r="F211" s="159">
        <v>6.4516129032258104E-2</v>
      </c>
      <c r="G211" s="167">
        <v>0.74193548387096797</v>
      </c>
      <c r="H211" s="167"/>
      <c r="I211" s="167">
        <v>0.16129032258064499</v>
      </c>
      <c r="J211" s="167"/>
      <c r="K211" s="167">
        <v>0</v>
      </c>
      <c r="L211" s="167"/>
      <c r="M211" s="167">
        <v>6.4516129032258104E-2</v>
      </c>
      <c r="N211" s="167"/>
      <c r="O211" s="159">
        <v>0.2</v>
      </c>
      <c r="P211" s="159">
        <v>7.69230769230769E-2</v>
      </c>
      <c r="Q211" s="159">
        <v>5.8823529411764698E-2</v>
      </c>
      <c r="R211" s="159">
        <v>7.1428571428571397E-2</v>
      </c>
      <c r="S211" s="160">
        <v>-1.6129032258064498E-2</v>
      </c>
      <c r="T211" s="160">
        <v>1.6129032258064498E-2</v>
      </c>
      <c r="U211" s="160">
        <v>0</v>
      </c>
      <c r="V211" s="160">
        <v>0.1</v>
      </c>
    </row>
    <row r="212" spans="1:22" x14ac:dyDescent="0.2">
      <c r="A212" s="7" t="s">
        <v>307</v>
      </c>
      <c r="B212" s="165">
        <v>32</v>
      </c>
      <c r="C212" s="165"/>
      <c r="D212" s="167">
        <v>0</v>
      </c>
      <c r="E212" s="167"/>
      <c r="F212" s="159">
        <v>3.125E-2</v>
      </c>
      <c r="G212" s="167">
        <v>0.84375</v>
      </c>
      <c r="H212" s="167"/>
      <c r="I212" s="167">
        <v>0.125</v>
      </c>
      <c r="J212" s="167"/>
      <c r="K212" s="167">
        <v>0</v>
      </c>
      <c r="L212" s="167"/>
      <c r="M212" s="167">
        <v>9.375E-2</v>
      </c>
      <c r="N212" s="167"/>
      <c r="O212" s="159">
        <v>0</v>
      </c>
      <c r="P212" s="159">
        <v>7.4074074074074098E-2</v>
      </c>
      <c r="Q212" s="159">
        <v>0.11111111111111099</v>
      </c>
      <c r="R212" s="159">
        <v>7.1428571428571397E-2</v>
      </c>
      <c r="S212" s="160">
        <v>-4.6875E-2</v>
      </c>
      <c r="T212" s="160">
        <v>4.6875E-2</v>
      </c>
      <c r="U212" s="160">
        <v>0</v>
      </c>
      <c r="V212" s="160">
        <v>0</v>
      </c>
    </row>
    <row r="213" spans="1:22" x14ac:dyDescent="0.2">
      <c r="A213" s="7" t="s">
        <v>308</v>
      </c>
      <c r="B213" s="165">
        <v>30</v>
      </c>
      <c r="C213" s="165"/>
      <c r="D213" s="167">
        <v>0</v>
      </c>
      <c r="E213" s="167"/>
      <c r="F213" s="159">
        <v>0</v>
      </c>
      <c r="G213" s="167">
        <v>0.9</v>
      </c>
      <c r="H213" s="167"/>
      <c r="I213" s="167">
        <v>6.6666666666666693E-2</v>
      </c>
      <c r="J213" s="167"/>
      <c r="K213" s="167">
        <v>3.3333333333333298E-2</v>
      </c>
      <c r="L213" s="167"/>
      <c r="M213" s="167">
        <v>0.1</v>
      </c>
      <c r="N213" s="167"/>
      <c r="O213" s="159">
        <v>0</v>
      </c>
      <c r="P213" s="159">
        <v>0.12</v>
      </c>
      <c r="Q213" s="159">
        <v>0.125</v>
      </c>
      <c r="R213" s="159">
        <v>7.1428571428571397E-2</v>
      </c>
      <c r="S213" s="160">
        <v>-1.6666666666666701E-2</v>
      </c>
      <c r="T213" s="160">
        <v>6.6666666666666693E-2</v>
      </c>
      <c r="U213" s="160">
        <v>0</v>
      </c>
      <c r="V213" s="160">
        <v>0</v>
      </c>
    </row>
    <row r="214" spans="1:22" x14ac:dyDescent="0.2">
      <c r="A214" s="24"/>
      <c r="B214" s="82"/>
      <c r="C214" s="83"/>
      <c r="D214" s="83"/>
      <c r="E214" s="83"/>
      <c r="F214" s="83"/>
      <c r="G214" s="83"/>
      <c r="H214" s="83"/>
      <c r="I214" s="81"/>
      <c r="J214" s="81"/>
      <c r="K214" s="81"/>
      <c r="L214" s="81"/>
      <c r="M214" s="81"/>
      <c r="N214" s="81"/>
      <c r="O214" s="81"/>
      <c r="P214" s="81"/>
      <c r="Q214" s="81"/>
      <c r="R214" s="81"/>
      <c r="S214" s="81"/>
      <c r="T214" s="81"/>
    </row>
    <row r="215" spans="1:22" ht="13.5" thickBot="1" x14ac:dyDescent="0.25">
      <c r="A215" s="24"/>
      <c r="B215" s="82"/>
      <c r="C215" s="83"/>
      <c r="D215" s="83"/>
      <c r="E215" s="83"/>
      <c r="F215" s="83"/>
      <c r="G215" s="83"/>
      <c r="H215" s="114"/>
      <c r="I215" s="211"/>
      <c r="J215" s="211"/>
      <c r="K215" s="211"/>
      <c r="L215" s="211"/>
      <c r="M215" s="211"/>
      <c r="N215" s="211"/>
      <c r="O215" s="211"/>
      <c r="P215" s="211"/>
      <c r="Q215" s="81"/>
      <c r="R215" s="81"/>
      <c r="S215" s="81"/>
      <c r="T215" s="81"/>
    </row>
    <row r="216" spans="1:22" x14ac:dyDescent="0.2">
      <c r="A216" s="212" t="s">
        <v>376</v>
      </c>
      <c r="B216" s="168" t="s">
        <v>156</v>
      </c>
      <c r="C216" s="168"/>
      <c r="D216" s="177" t="s">
        <v>157</v>
      </c>
      <c r="E216" s="177"/>
      <c r="F216" s="177"/>
      <c r="G216" s="177"/>
      <c r="H216" s="177"/>
      <c r="I216" s="177"/>
      <c r="J216" s="177"/>
      <c r="K216" s="177"/>
      <c r="L216" s="177"/>
      <c r="M216" s="177"/>
      <c r="N216" s="177"/>
      <c r="O216" s="177" t="s">
        <v>158</v>
      </c>
      <c r="P216" s="177"/>
      <c r="Q216" s="177"/>
      <c r="R216" s="177"/>
      <c r="S216" s="177" t="s">
        <v>159</v>
      </c>
      <c r="T216" s="177"/>
      <c r="U216" s="177"/>
      <c r="V216" s="177"/>
    </row>
    <row r="217" spans="1:22" ht="51.75" customHeight="1" thickBot="1" x14ac:dyDescent="0.25">
      <c r="A217" s="213"/>
      <c r="B217" s="168"/>
      <c r="C217" s="168"/>
      <c r="D217" s="162" t="s">
        <v>267</v>
      </c>
      <c r="E217" s="162"/>
      <c r="F217" s="162" t="s">
        <v>268</v>
      </c>
      <c r="G217" s="162" t="s">
        <v>269</v>
      </c>
      <c r="H217" s="162"/>
      <c r="I217" s="162" t="s">
        <v>270</v>
      </c>
      <c r="J217" s="162"/>
      <c r="K217" s="162" t="s">
        <v>271</v>
      </c>
      <c r="L217" s="162"/>
      <c r="M217" s="206" t="s">
        <v>300</v>
      </c>
      <c r="N217" s="206"/>
      <c r="O217" s="68" t="s">
        <v>8</v>
      </c>
      <c r="P217" s="68" t="s">
        <v>9</v>
      </c>
      <c r="Q217" s="68" t="s">
        <v>10</v>
      </c>
      <c r="R217" s="68" t="s">
        <v>11</v>
      </c>
      <c r="S217" s="162" t="s">
        <v>165</v>
      </c>
      <c r="T217" s="162"/>
      <c r="U217" s="162" t="s">
        <v>12</v>
      </c>
      <c r="V217" s="162"/>
    </row>
    <row r="218" spans="1:22" ht="25.5" x14ac:dyDescent="0.2">
      <c r="A218" s="103" t="s">
        <v>151</v>
      </c>
      <c r="B218" s="168"/>
      <c r="C218" s="168"/>
      <c r="D218" s="162"/>
      <c r="E218" s="162"/>
      <c r="F218" s="162"/>
      <c r="G218" s="162"/>
      <c r="H218" s="162"/>
      <c r="I218" s="162"/>
      <c r="J218" s="162"/>
      <c r="K218" s="162"/>
      <c r="L218" s="162"/>
      <c r="M218" s="162" t="s">
        <v>13</v>
      </c>
      <c r="N218" s="162"/>
      <c r="O218" s="162"/>
      <c r="P218" s="162"/>
      <c r="Q218" s="162"/>
      <c r="R218" s="162"/>
      <c r="S218" s="69" t="str">
        <f>Мерзім!B4</f>
        <v>3-тоқсандағы нақты, 2015</v>
      </c>
      <c r="T218" s="69" t="str">
        <f>Мерзім!C4</f>
        <v>4-тоқсандағы күту, 2015</v>
      </c>
      <c r="U218" s="69" t="str">
        <f>S218</f>
        <v>3-тоқсандағы нақты, 2015</v>
      </c>
      <c r="V218" s="69" t="str">
        <f>T218</f>
        <v>4-тоқсандағы күту, 2015</v>
      </c>
    </row>
    <row r="219" spans="1:22" x14ac:dyDescent="0.2">
      <c r="A219" s="99" t="s">
        <v>319</v>
      </c>
      <c r="B219" s="165">
        <v>32</v>
      </c>
      <c r="C219" s="165"/>
      <c r="D219" s="167">
        <v>0</v>
      </c>
      <c r="E219" s="167"/>
      <c r="F219" s="159">
        <v>9.375E-2</v>
      </c>
      <c r="G219" s="167">
        <v>0.84375</v>
      </c>
      <c r="H219" s="167"/>
      <c r="I219" s="167">
        <v>3.125E-2</v>
      </c>
      <c r="J219" s="167"/>
      <c r="K219" s="167">
        <v>3.125E-2</v>
      </c>
      <c r="L219" s="167"/>
      <c r="M219" s="167">
        <v>-3.125E-2</v>
      </c>
      <c r="N219" s="167"/>
      <c r="O219" s="159">
        <v>0</v>
      </c>
      <c r="P219" s="159">
        <v>-3.7037037037037E-2</v>
      </c>
      <c r="Q219" s="159">
        <v>-5.5555555555555601E-2</v>
      </c>
      <c r="R219" s="159">
        <v>0</v>
      </c>
      <c r="S219" s="160">
        <v>3.125E-2</v>
      </c>
      <c r="T219" s="160">
        <v>0</v>
      </c>
      <c r="U219" s="160">
        <v>0.2</v>
      </c>
      <c r="V219" s="160">
        <v>0</v>
      </c>
    </row>
    <row r="220" spans="1:22" x14ac:dyDescent="0.2">
      <c r="A220" s="99" t="s">
        <v>382</v>
      </c>
      <c r="B220" s="165"/>
      <c r="C220" s="165"/>
      <c r="D220" s="167"/>
      <c r="E220" s="167"/>
      <c r="F220" s="159"/>
      <c r="G220" s="167"/>
      <c r="H220" s="167"/>
      <c r="I220" s="167"/>
      <c r="J220" s="167"/>
      <c r="K220" s="167"/>
      <c r="L220" s="167"/>
      <c r="M220" s="167"/>
      <c r="N220" s="167"/>
      <c r="O220" s="159"/>
      <c r="P220" s="159"/>
      <c r="Q220" s="159"/>
      <c r="R220" s="159"/>
      <c r="S220" s="160"/>
      <c r="T220" s="160"/>
      <c r="U220" s="160"/>
      <c r="V220" s="160"/>
    </row>
    <row r="221" spans="1:22" x14ac:dyDescent="0.2">
      <c r="A221" s="99" t="s">
        <v>320</v>
      </c>
      <c r="B221" s="165">
        <v>31</v>
      </c>
      <c r="C221" s="165"/>
      <c r="D221" s="167">
        <v>0</v>
      </c>
      <c r="E221" s="167"/>
      <c r="F221" s="159">
        <v>9.6774193548387094E-2</v>
      </c>
      <c r="G221" s="167">
        <v>0.80645161290322598</v>
      </c>
      <c r="H221" s="167"/>
      <c r="I221" s="167">
        <v>9.6774193548387094E-2</v>
      </c>
      <c r="J221" s="167"/>
      <c r="K221" s="167">
        <v>0</v>
      </c>
      <c r="L221" s="167"/>
      <c r="M221" s="167">
        <v>0</v>
      </c>
      <c r="N221" s="167"/>
      <c r="O221" s="159">
        <v>-0.2</v>
      </c>
      <c r="P221" s="159">
        <v>3.8461538461538498E-2</v>
      </c>
      <c r="Q221" s="159">
        <v>-5.8823529411764698E-2</v>
      </c>
      <c r="R221" s="159">
        <v>7.1428571428571397E-2</v>
      </c>
      <c r="S221" s="160">
        <v>3.2258064516128997E-2</v>
      </c>
      <c r="T221" s="160">
        <v>0</v>
      </c>
      <c r="U221" s="160">
        <v>0.2</v>
      </c>
      <c r="V221" s="160">
        <v>-0.1</v>
      </c>
    </row>
    <row r="222" spans="1:22" x14ac:dyDescent="0.2">
      <c r="A222" s="99" t="s">
        <v>201</v>
      </c>
      <c r="B222" s="165">
        <v>31</v>
      </c>
      <c r="C222" s="165"/>
      <c r="D222" s="167">
        <v>0</v>
      </c>
      <c r="E222" s="167"/>
      <c r="F222" s="159">
        <v>9.6774193548387094E-2</v>
      </c>
      <c r="G222" s="167">
        <v>0.83870967741935498</v>
      </c>
      <c r="H222" s="167"/>
      <c r="I222" s="167">
        <v>3.2258064516128997E-2</v>
      </c>
      <c r="J222" s="167"/>
      <c r="K222" s="167">
        <v>3.2258064516128997E-2</v>
      </c>
      <c r="L222" s="167"/>
      <c r="M222" s="167">
        <v>-3.2258064516128997E-2</v>
      </c>
      <c r="N222" s="167"/>
      <c r="O222" s="159">
        <v>0</v>
      </c>
      <c r="P222" s="159">
        <v>-3.8461538461538498E-2</v>
      </c>
      <c r="Q222" s="159">
        <v>-5.5555555555555601E-2</v>
      </c>
      <c r="R222" s="159">
        <v>0</v>
      </c>
      <c r="S222" s="160">
        <v>0.05</v>
      </c>
      <c r="T222" s="160">
        <v>0</v>
      </c>
      <c r="U222" s="160">
        <v>0.1</v>
      </c>
      <c r="V222" s="160">
        <v>0</v>
      </c>
    </row>
    <row r="223" spans="1:22" x14ac:dyDescent="0.2">
      <c r="A223" s="99" t="s">
        <v>321</v>
      </c>
      <c r="B223" s="165">
        <v>30</v>
      </c>
      <c r="C223" s="165"/>
      <c r="D223" s="167">
        <v>0</v>
      </c>
      <c r="E223" s="167"/>
      <c r="F223" s="159">
        <v>0.1</v>
      </c>
      <c r="G223" s="167">
        <v>0.83333333333333304</v>
      </c>
      <c r="H223" s="167"/>
      <c r="I223" s="167">
        <v>3.3333333333333298E-2</v>
      </c>
      <c r="J223" s="167"/>
      <c r="K223" s="167">
        <v>3.3333333333333298E-2</v>
      </c>
      <c r="L223" s="167"/>
      <c r="M223" s="167">
        <v>-3.3333333333333298E-2</v>
      </c>
      <c r="N223" s="167"/>
      <c r="O223" s="159">
        <v>0</v>
      </c>
      <c r="P223" s="159">
        <v>-0.04</v>
      </c>
      <c r="Q223" s="159">
        <v>-5.8823529411764698E-2</v>
      </c>
      <c r="R223" s="159">
        <v>0</v>
      </c>
      <c r="S223" s="160">
        <v>0</v>
      </c>
      <c r="T223" s="160">
        <v>0</v>
      </c>
      <c r="U223" s="160">
        <v>-0.1</v>
      </c>
      <c r="V223" s="160">
        <v>0</v>
      </c>
    </row>
    <row r="224" spans="1:22" x14ac:dyDescent="0.2">
      <c r="A224" s="24"/>
      <c r="B224" s="82"/>
      <c r="C224" s="83"/>
      <c r="D224" s="83"/>
      <c r="E224" s="83"/>
      <c r="F224" s="83"/>
      <c r="G224" s="83"/>
      <c r="H224" s="83"/>
      <c r="I224" s="81"/>
      <c r="J224" s="81"/>
      <c r="K224" s="81"/>
      <c r="L224" s="81"/>
      <c r="M224" s="81"/>
      <c r="N224" s="81"/>
      <c r="O224" s="81"/>
      <c r="P224" s="81"/>
      <c r="Q224" s="81"/>
      <c r="R224" s="81"/>
      <c r="S224" s="81"/>
      <c r="T224" s="81"/>
    </row>
    <row r="225" spans="1:22" x14ac:dyDescent="0.2">
      <c r="A225" s="24"/>
      <c r="B225" s="82"/>
      <c r="C225" s="83"/>
      <c r="D225" s="83"/>
      <c r="E225" s="83"/>
      <c r="F225" s="83"/>
      <c r="G225" s="83"/>
    </row>
    <row r="226" spans="1:22" ht="16.5" customHeight="1" thickBot="1" x14ac:dyDescent="0.25">
      <c r="A226" s="24"/>
      <c r="B226" s="115"/>
      <c r="C226" s="114"/>
      <c r="D226" s="114"/>
      <c r="E226" s="114"/>
      <c r="F226" s="114"/>
      <c r="G226" s="114"/>
      <c r="H226" s="114"/>
      <c r="I226" s="116"/>
      <c r="J226" s="116"/>
      <c r="K226" s="116"/>
      <c r="L226" s="116"/>
      <c r="M226" s="116"/>
      <c r="N226" s="116"/>
      <c r="O226" s="116"/>
      <c r="P226" s="116"/>
      <c r="Q226" s="79"/>
      <c r="R226" s="79"/>
    </row>
    <row r="227" spans="1:22" ht="66.75" customHeight="1" x14ac:dyDescent="0.2">
      <c r="A227" s="212" t="s">
        <v>322</v>
      </c>
      <c r="B227" s="168" t="s">
        <v>156</v>
      </c>
      <c r="C227" s="168"/>
      <c r="D227" s="177" t="s">
        <v>157</v>
      </c>
      <c r="E227" s="177"/>
      <c r="F227" s="177"/>
      <c r="G227" s="177"/>
      <c r="H227" s="177"/>
      <c r="I227" s="177"/>
      <c r="J227" s="177"/>
      <c r="K227" s="177"/>
      <c r="L227" s="177"/>
      <c r="M227" s="177"/>
      <c r="N227" s="177"/>
      <c r="O227" s="177" t="s">
        <v>158</v>
      </c>
      <c r="P227" s="177"/>
      <c r="Q227" s="177"/>
      <c r="R227" s="177"/>
      <c r="S227" s="177" t="s">
        <v>159</v>
      </c>
      <c r="T227" s="177"/>
      <c r="U227" s="177"/>
      <c r="V227" s="177"/>
    </row>
    <row r="228" spans="1:22" ht="51.75" thickBot="1" x14ac:dyDescent="0.25">
      <c r="A228" s="213"/>
      <c r="B228" s="168"/>
      <c r="C228" s="168"/>
      <c r="D228" s="162" t="s">
        <v>272</v>
      </c>
      <c r="E228" s="162"/>
      <c r="F228" s="162" t="s">
        <v>273</v>
      </c>
      <c r="G228" s="162" t="s">
        <v>269</v>
      </c>
      <c r="H228" s="162"/>
      <c r="I228" s="162" t="s">
        <v>274</v>
      </c>
      <c r="J228" s="162"/>
      <c r="K228" s="162" t="s">
        <v>275</v>
      </c>
      <c r="L228" s="162"/>
      <c r="M228" s="206" t="s">
        <v>300</v>
      </c>
      <c r="N228" s="206"/>
      <c r="O228" s="68" t="s">
        <v>8</v>
      </c>
      <c r="P228" s="68" t="s">
        <v>9</v>
      </c>
      <c r="Q228" s="68" t="s">
        <v>10</v>
      </c>
      <c r="R228" s="68" t="s">
        <v>11</v>
      </c>
      <c r="S228" s="162" t="s">
        <v>165</v>
      </c>
      <c r="T228" s="162"/>
      <c r="U228" s="162" t="s">
        <v>12</v>
      </c>
      <c r="V228" s="162"/>
    </row>
    <row r="229" spans="1:22" ht="25.5" x14ac:dyDescent="0.2">
      <c r="A229" s="103" t="s">
        <v>203</v>
      </c>
      <c r="B229" s="168"/>
      <c r="C229" s="168"/>
      <c r="D229" s="162"/>
      <c r="E229" s="162"/>
      <c r="F229" s="162"/>
      <c r="G229" s="162"/>
      <c r="H229" s="162"/>
      <c r="I229" s="162"/>
      <c r="J229" s="162"/>
      <c r="K229" s="162"/>
      <c r="L229" s="162"/>
      <c r="M229" s="162" t="s">
        <v>13</v>
      </c>
      <c r="N229" s="162"/>
      <c r="O229" s="162"/>
      <c r="P229" s="162"/>
      <c r="Q229" s="162"/>
      <c r="R229" s="162"/>
      <c r="S229" s="69" t="str">
        <f>Мерзім!B4</f>
        <v>3-тоқсандағы нақты, 2015</v>
      </c>
      <c r="T229" s="69" t="str">
        <f>Мерзім!C4</f>
        <v>4-тоқсандағы күту, 2015</v>
      </c>
      <c r="U229" s="69" t="str">
        <f>S229</f>
        <v>3-тоқсандағы нақты, 2015</v>
      </c>
      <c r="V229" s="69" t="str">
        <f>T229</f>
        <v>4-тоқсандағы күту, 2015</v>
      </c>
    </row>
    <row r="230" spans="1:22" x14ac:dyDescent="0.2">
      <c r="A230" s="99" t="s">
        <v>381</v>
      </c>
      <c r="B230" s="165">
        <v>32</v>
      </c>
      <c r="C230" s="165"/>
      <c r="D230" s="167">
        <v>3.125E-2</v>
      </c>
      <c r="E230" s="167"/>
      <c r="F230" s="159">
        <v>9.375E-2</v>
      </c>
      <c r="G230" s="167">
        <v>0.84375</v>
      </c>
      <c r="H230" s="167"/>
      <c r="I230" s="167">
        <v>0</v>
      </c>
      <c r="J230" s="167"/>
      <c r="K230" s="167">
        <v>3.125E-2</v>
      </c>
      <c r="L230" s="167"/>
      <c r="M230" s="167">
        <v>-9.375E-2</v>
      </c>
      <c r="N230" s="167"/>
      <c r="O230" s="159">
        <v>-0.2</v>
      </c>
      <c r="P230" s="159">
        <v>-7.4074074074074098E-2</v>
      </c>
      <c r="Q230" s="159">
        <v>-0.11111111111111099</v>
      </c>
      <c r="R230" s="159">
        <v>-7.1428571428571397E-2</v>
      </c>
      <c r="S230" s="160">
        <v>-0.125</v>
      </c>
      <c r="T230" s="160">
        <v>-4.6875E-2</v>
      </c>
      <c r="U230" s="160">
        <v>-0.3</v>
      </c>
      <c r="V230" s="160">
        <v>-0.2</v>
      </c>
    </row>
    <row r="231" spans="1:22" x14ac:dyDescent="0.2">
      <c r="A231" s="99" t="s">
        <v>380</v>
      </c>
      <c r="B231" s="165"/>
      <c r="C231" s="165"/>
      <c r="D231" s="167"/>
      <c r="E231" s="167"/>
      <c r="F231" s="159"/>
      <c r="G231" s="167"/>
      <c r="H231" s="167"/>
      <c r="I231" s="167"/>
      <c r="J231" s="167"/>
      <c r="K231" s="167"/>
      <c r="L231" s="167"/>
      <c r="M231" s="167"/>
      <c r="N231" s="167"/>
      <c r="O231" s="159"/>
      <c r="P231" s="159"/>
      <c r="Q231" s="159"/>
      <c r="R231" s="159"/>
      <c r="S231" s="160"/>
      <c r="T231" s="160"/>
      <c r="U231" s="160"/>
      <c r="V231" s="160"/>
    </row>
    <row r="232" spans="1:22" x14ac:dyDescent="0.2">
      <c r="A232" s="99" t="s">
        <v>200</v>
      </c>
      <c r="B232" s="165">
        <v>31</v>
      </c>
      <c r="C232" s="165"/>
      <c r="D232" s="167">
        <v>3.2258064516128997E-2</v>
      </c>
      <c r="E232" s="167"/>
      <c r="F232" s="159">
        <v>9.6774193548387094E-2</v>
      </c>
      <c r="G232" s="167">
        <v>0.80645161290322598</v>
      </c>
      <c r="H232" s="167"/>
      <c r="I232" s="167">
        <v>6.4516129032258104E-2</v>
      </c>
      <c r="J232" s="167"/>
      <c r="K232" s="167">
        <v>0</v>
      </c>
      <c r="L232" s="167"/>
      <c r="M232" s="167">
        <v>-6.4516129032258104E-2</v>
      </c>
      <c r="N232" s="167"/>
      <c r="O232" s="159">
        <v>0</v>
      </c>
      <c r="P232" s="159">
        <v>-7.69230769230769E-2</v>
      </c>
      <c r="Q232" s="159">
        <v>-5.8823529411764698E-2</v>
      </c>
      <c r="R232" s="159">
        <v>-7.1428571428571397E-2</v>
      </c>
      <c r="S232" s="160">
        <v>-0.12903225806451599</v>
      </c>
      <c r="T232" s="160">
        <v>-4.8387096774193603E-2</v>
      </c>
      <c r="U232" s="160">
        <v>-0.3</v>
      </c>
      <c r="V232" s="160">
        <v>-0.1</v>
      </c>
    </row>
    <row r="233" spans="1:22" x14ac:dyDescent="0.2">
      <c r="A233" s="99" t="s">
        <v>201</v>
      </c>
      <c r="B233" s="165">
        <v>30</v>
      </c>
      <c r="C233" s="165"/>
      <c r="D233" s="167">
        <v>3.3333333333333298E-2</v>
      </c>
      <c r="E233" s="167"/>
      <c r="F233" s="159">
        <v>0.1</v>
      </c>
      <c r="G233" s="167">
        <v>0.83333333333333304</v>
      </c>
      <c r="H233" s="167"/>
      <c r="I233" s="167">
        <v>0</v>
      </c>
      <c r="J233" s="167"/>
      <c r="K233" s="167">
        <v>3.3333333333333298E-2</v>
      </c>
      <c r="L233" s="167"/>
      <c r="M233" s="167">
        <v>-0.1</v>
      </c>
      <c r="N233" s="167"/>
      <c r="O233" s="159">
        <v>-0.2</v>
      </c>
      <c r="P233" s="159">
        <v>-0.08</v>
      </c>
      <c r="Q233" s="159">
        <v>-0.11111111111111099</v>
      </c>
      <c r="R233" s="159">
        <v>-8.3333333333333301E-2</v>
      </c>
      <c r="S233" s="160">
        <v>-0.05</v>
      </c>
      <c r="T233" s="160">
        <v>-0.05</v>
      </c>
      <c r="U233" s="160">
        <v>-0.2</v>
      </c>
      <c r="V233" s="160">
        <v>-0.2</v>
      </c>
    </row>
    <row r="234" spans="1:22" x14ac:dyDescent="0.2">
      <c r="A234" s="99" t="s">
        <v>202</v>
      </c>
      <c r="B234" s="165">
        <v>29</v>
      </c>
      <c r="C234" s="165"/>
      <c r="D234" s="167">
        <v>0</v>
      </c>
      <c r="E234" s="167"/>
      <c r="F234" s="159">
        <v>0.13793103448275901</v>
      </c>
      <c r="G234" s="167">
        <v>0.82758620689655205</v>
      </c>
      <c r="H234" s="167"/>
      <c r="I234" s="167">
        <v>0</v>
      </c>
      <c r="J234" s="167"/>
      <c r="K234" s="167">
        <v>3.4482758620689703E-2</v>
      </c>
      <c r="L234" s="167"/>
      <c r="M234" s="167">
        <v>-0.10344827586206901</v>
      </c>
      <c r="N234" s="167"/>
      <c r="O234" s="159">
        <v>-0.2</v>
      </c>
      <c r="P234" s="159">
        <v>-8.3333333333333301E-2</v>
      </c>
      <c r="Q234" s="159">
        <v>-0.11764705882352899</v>
      </c>
      <c r="R234" s="159">
        <v>-8.3333333333333301E-2</v>
      </c>
      <c r="S234" s="160">
        <v>-8.6206896551724199E-2</v>
      </c>
      <c r="T234" s="160">
        <v>-3.4482758620689703E-2</v>
      </c>
      <c r="U234" s="160">
        <v>-0.3</v>
      </c>
      <c r="V234" s="160">
        <v>-0.1</v>
      </c>
    </row>
    <row r="235" spans="1:22" x14ac:dyDescent="0.2">
      <c r="A235" s="24"/>
      <c r="B235" s="82"/>
      <c r="C235" s="83"/>
      <c r="D235" s="83"/>
      <c r="E235" s="83"/>
      <c r="F235" s="83"/>
      <c r="G235" s="83"/>
      <c r="H235" s="83"/>
      <c r="I235" s="81"/>
      <c r="J235" s="81"/>
      <c r="K235" s="81"/>
      <c r="L235" s="81"/>
      <c r="M235" s="81"/>
      <c r="N235" s="81"/>
      <c r="O235" s="81"/>
      <c r="P235" s="81"/>
    </row>
    <row r="236" spans="1:22" ht="13.5" thickBot="1" x14ac:dyDescent="0.25">
      <c r="A236" s="24"/>
    </row>
    <row r="237" spans="1:22" ht="16.5" customHeight="1" x14ac:dyDescent="0.2">
      <c r="A237" s="207" t="s">
        <v>323</v>
      </c>
      <c r="B237" s="168" t="s">
        <v>156</v>
      </c>
      <c r="C237" s="168"/>
      <c r="D237" s="177" t="s">
        <v>157</v>
      </c>
      <c r="E237" s="177"/>
      <c r="F237" s="177"/>
      <c r="G237" s="177"/>
      <c r="H237" s="177"/>
      <c r="I237" s="177"/>
      <c r="J237" s="177"/>
      <c r="K237" s="177"/>
      <c r="L237" s="177"/>
      <c r="M237" s="177"/>
      <c r="N237" s="177"/>
      <c r="O237" s="177" t="s">
        <v>158</v>
      </c>
      <c r="P237" s="177"/>
      <c r="Q237" s="177"/>
      <c r="R237" s="177"/>
      <c r="S237" s="177" t="s">
        <v>159</v>
      </c>
      <c r="T237" s="177"/>
      <c r="U237" s="177"/>
      <c r="V237" s="177"/>
    </row>
    <row r="238" spans="1:22" ht="63" customHeight="1" thickBot="1" x14ac:dyDescent="0.25">
      <c r="A238" s="208"/>
      <c r="B238" s="168"/>
      <c r="C238" s="168"/>
      <c r="D238" s="162" t="s">
        <v>272</v>
      </c>
      <c r="E238" s="162"/>
      <c r="F238" s="162" t="s">
        <v>273</v>
      </c>
      <c r="G238" s="162" t="s">
        <v>269</v>
      </c>
      <c r="H238" s="162"/>
      <c r="I238" s="162" t="s">
        <v>274</v>
      </c>
      <c r="J238" s="162"/>
      <c r="K238" s="162" t="s">
        <v>275</v>
      </c>
      <c r="L238" s="162"/>
      <c r="M238" s="206" t="s">
        <v>300</v>
      </c>
      <c r="N238" s="206"/>
      <c r="O238" s="68" t="s">
        <v>8</v>
      </c>
      <c r="P238" s="68" t="s">
        <v>9</v>
      </c>
      <c r="Q238" s="68" t="s">
        <v>10</v>
      </c>
      <c r="R238" s="68" t="s">
        <v>11</v>
      </c>
      <c r="S238" s="162" t="s">
        <v>165</v>
      </c>
      <c r="T238" s="162"/>
      <c r="U238" s="162" t="s">
        <v>12</v>
      </c>
      <c r="V238" s="162"/>
    </row>
    <row r="239" spans="1:22" ht="25.5" x14ac:dyDescent="0.2">
      <c r="A239" s="76" t="s">
        <v>203</v>
      </c>
      <c r="B239" s="168"/>
      <c r="C239" s="168"/>
      <c r="D239" s="162"/>
      <c r="E239" s="162"/>
      <c r="F239" s="162"/>
      <c r="G239" s="162"/>
      <c r="H239" s="162"/>
      <c r="I239" s="162"/>
      <c r="J239" s="162"/>
      <c r="K239" s="162"/>
      <c r="L239" s="162"/>
      <c r="M239" s="162" t="s">
        <v>13</v>
      </c>
      <c r="N239" s="162"/>
      <c r="O239" s="162"/>
      <c r="P239" s="162"/>
      <c r="Q239" s="162"/>
      <c r="R239" s="162"/>
      <c r="S239" s="69" t="str">
        <f>Мерзім!B4</f>
        <v>3-тоқсандағы нақты, 2015</v>
      </c>
      <c r="T239" s="69" t="str">
        <f>Мерзім!C4</f>
        <v>4-тоқсандағы күту, 2015</v>
      </c>
      <c r="U239" s="69" t="str">
        <f>S239</f>
        <v>3-тоқсандағы нақты, 2015</v>
      </c>
      <c r="V239" s="69" t="str">
        <f>T239</f>
        <v>4-тоқсандағы күту, 2015</v>
      </c>
    </row>
    <row r="240" spans="1:22" ht="23.25" customHeight="1" x14ac:dyDescent="0.2">
      <c r="A240" s="35" t="s">
        <v>233</v>
      </c>
      <c r="B240" s="231"/>
      <c r="C240" s="232"/>
      <c r="D240" s="226"/>
      <c r="E240" s="227"/>
      <c r="F240" s="111"/>
      <c r="G240" s="226"/>
      <c r="H240" s="227"/>
      <c r="I240" s="226"/>
      <c r="J240" s="227"/>
      <c r="K240" s="226"/>
      <c r="L240" s="227"/>
      <c r="M240" s="226"/>
      <c r="N240" s="227"/>
      <c r="O240" s="111"/>
      <c r="P240" s="111"/>
      <c r="Q240" s="111"/>
      <c r="R240" s="111"/>
      <c r="S240" s="112"/>
      <c r="T240" s="112"/>
      <c r="U240" s="112"/>
      <c r="V240" s="112"/>
    </row>
    <row r="241" spans="1:22" ht="25.5" x14ac:dyDescent="0.2">
      <c r="A241" s="57" t="s">
        <v>276</v>
      </c>
      <c r="B241" s="165">
        <v>32</v>
      </c>
      <c r="C241" s="165"/>
      <c r="D241" s="167">
        <v>3.125E-2</v>
      </c>
      <c r="E241" s="167"/>
      <c r="F241" s="159">
        <v>0.125</v>
      </c>
      <c r="G241" s="167">
        <v>0.75</v>
      </c>
      <c r="H241" s="167"/>
      <c r="I241" s="167">
        <v>9.375E-2</v>
      </c>
      <c r="J241" s="167"/>
      <c r="K241" s="167">
        <v>0</v>
      </c>
      <c r="L241" s="167"/>
      <c r="M241" s="167">
        <v>-6.25E-2</v>
      </c>
      <c r="N241" s="167"/>
      <c r="O241" s="159">
        <v>-0.4</v>
      </c>
      <c r="P241" s="159">
        <v>-7.4074074074074098E-2</v>
      </c>
      <c r="Q241" s="159">
        <v>-0.16666666666666699</v>
      </c>
      <c r="R241" s="159">
        <v>7.1428571428571397E-2</v>
      </c>
      <c r="S241" s="160">
        <v>0</v>
      </c>
      <c r="T241" s="160">
        <v>-4.6875E-2</v>
      </c>
      <c r="U241" s="160">
        <v>-0.125</v>
      </c>
      <c r="V241" s="160">
        <v>-0.2</v>
      </c>
    </row>
    <row r="242" spans="1:22" ht="25.5" x14ac:dyDescent="0.2">
      <c r="A242" s="57" t="s">
        <v>277</v>
      </c>
      <c r="B242" s="165">
        <v>32</v>
      </c>
      <c r="C242" s="165"/>
      <c r="D242" s="167">
        <v>6.25E-2</v>
      </c>
      <c r="E242" s="167"/>
      <c r="F242" s="159">
        <v>9.375E-2</v>
      </c>
      <c r="G242" s="167">
        <v>0.8125</v>
      </c>
      <c r="H242" s="167"/>
      <c r="I242" s="167">
        <v>3.125E-2</v>
      </c>
      <c r="J242" s="167"/>
      <c r="K242" s="167">
        <v>0</v>
      </c>
      <c r="L242" s="167"/>
      <c r="M242" s="167">
        <v>-0.125</v>
      </c>
      <c r="N242" s="167"/>
      <c r="O242" s="159">
        <v>-0.4</v>
      </c>
      <c r="P242" s="159">
        <v>-0.11111111111111099</v>
      </c>
      <c r="Q242" s="159">
        <v>-0.22222222222222199</v>
      </c>
      <c r="R242" s="159">
        <v>0</v>
      </c>
      <c r="S242" s="160">
        <v>0</v>
      </c>
      <c r="T242" s="160">
        <v>-9.375E-2</v>
      </c>
      <c r="U242" s="160">
        <v>-0.25</v>
      </c>
      <c r="V242" s="160">
        <v>-0.3</v>
      </c>
    </row>
    <row r="243" spans="1:22" x14ac:dyDescent="0.2">
      <c r="A243" s="36" t="s">
        <v>236</v>
      </c>
      <c r="B243" s="165"/>
      <c r="C243" s="165"/>
      <c r="D243" s="167"/>
      <c r="E243" s="167"/>
      <c r="F243" s="159"/>
      <c r="G243" s="167"/>
      <c r="H243" s="167"/>
      <c r="I243" s="167"/>
      <c r="J243" s="167"/>
      <c r="K243" s="167"/>
      <c r="L243" s="167"/>
      <c r="M243" s="167"/>
      <c r="N243" s="167"/>
      <c r="O243" s="159"/>
      <c r="P243" s="159"/>
      <c r="Q243" s="159"/>
      <c r="R243" s="159"/>
      <c r="S243" s="160"/>
      <c r="T243" s="160"/>
      <c r="U243" s="160"/>
      <c r="V243" s="160"/>
    </row>
    <row r="244" spans="1:22" ht="25.5" customHeight="1" x14ac:dyDescent="0.2">
      <c r="A244" s="57" t="s">
        <v>278</v>
      </c>
      <c r="B244" s="165">
        <v>32</v>
      </c>
      <c r="C244" s="165"/>
      <c r="D244" s="167">
        <v>3.125E-2</v>
      </c>
      <c r="E244" s="167"/>
      <c r="F244" s="159">
        <v>9.375E-2</v>
      </c>
      <c r="G244" s="167">
        <v>0.84375</v>
      </c>
      <c r="H244" s="167"/>
      <c r="I244" s="167">
        <v>3.125E-2</v>
      </c>
      <c r="J244" s="167"/>
      <c r="K244" s="167">
        <v>0</v>
      </c>
      <c r="L244" s="167"/>
      <c r="M244" s="167">
        <v>-9.375E-2</v>
      </c>
      <c r="N244" s="167"/>
      <c r="O244" s="159">
        <v>-0.6</v>
      </c>
      <c r="P244" s="159">
        <v>-3.7037037037037E-2</v>
      </c>
      <c r="Q244" s="159">
        <v>-0.11111111111111099</v>
      </c>
      <c r="R244" s="159">
        <v>-7.1428571428571397E-2</v>
      </c>
      <c r="S244" s="160">
        <v>-3.125E-2</v>
      </c>
      <c r="T244" s="160">
        <v>-6.25E-2</v>
      </c>
      <c r="U244" s="160">
        <v>-0.125</v>
      </c>
      <c r="V244" s="160">
        <v>-0.4</v>
      </c>
    </row>
    <row r="245" spans="1:22" ht="25.5" x14ac:dyDescent="0.2">
      <c r="A245" s="57" t="s">
        <v>279</v>
      </c>
      <c r="B245" s="165">
        <v>32</v>
      </c>
      <c r="C245" s="165"/>
      <c r="D245" s="167">
        <v>0</v>
      </c>
      <c r="E245" s="167"/>
      <c r="F245" s="159">
        <v>6.25E-2</v>
      </c>
      <c r="G245" s="167">
        <v>0.90625</v>
      </c>
      <c r="H245" s="167"/>
      <c r="I245" s="167">
        <v>3.125E-2</v>
      </c>
      <c r="J245" s="167"/>
      <c r="K245" s="167">
        <v>0</v>
      </c>
      <c r="L245" s="167"/>
      <c r="M245" s="167">
        <v>-3.125E-2</v>
      </c>
      <c r="N245" s="167"/>
      <c r="O245" s="159">
        <v>-0.2</v>
      </c>
      <c r="P245" s="159">
        <v>-3.7037037037037E-2</v>
      </c>
      <c r="Q245" s="159">
        <v>-5.5555555555555601E-2</v>
      </c>
      <c r="R245" s="159">
        <v>0</v>
      </c>
      <c r="S245" s="160">
        <v>-3.125E-2</v>
      </c>
      <c r="T245" s="160">
        <v>-1.5625E-2</v>
      </c>
      <c r="U245" s="160">
        <v>-0.125</v>
      </c>
      <c r="V245" s="160">
        <v>-0.1</v>
      </c>
    </row>
    <row r="246" spans="1:22" x14ac:dyDescent="0.2">
      <c r="A246" s="102" t="s">
        <v>280</v>
      </c>
      <c r="B246" s="165">
        <v>32</v>
      </c>
      <c r="C246" s="165"/>
      <c r="D246" s="167">
        <v>3.125E-2</v>
      </c>
      <c r="E246" s="167"/>
      <c r="F246" s="159">
        <v>0.125</v>
      </c>
      <c r="G246" s="167">
        <v>0.8125</v>
      </c>
      <c r="H246" s="167"/>
      <c r="I246" s="167">
        <v>3.125E-2</v>
      </c>
      <c r="J246" s="167"/>
      <c r="K246" s="167">
        <v>0</v>
      </c>
      <c r="L246" s="167"/>
      <c r="M246" s="167">
        <v>-0.125</v>
      </c>
      <c r="N246" s="167"/>
      <c r="O246" s="159">
        <v>-0.6</v>
      </c>
      <c r="P246" s="159">
        <v>-7.4074074074074098E-2</v>
      </c>
      <c r="Q246" s="159">
        <v>-0.16666666666666699</v>
      </c>
      <c r="R246" s="159">
        <v>-7.1428571428571397E-2</v>
      </c>
      <c r="S246" s="160">
        <v>-4.6875E-2</v>
      </c>
      <c r="T246" s="160">
        <v>-7.8125E-2</v>
      </c>
      <c r="U246" s="160">
        <v>-0.25</v>
      </c>
      <c r="V246" s="160">
        <v>-0.4</v>
      </c>
    </row>
    <row r="247" spans="1:22" ht="25.5" x14ac:dyDescent="0.2">
      <c r="A247" s="48" t="s">
        <v>324</v>
      </c>
      <c r="B247" s="165">
        <v>32</v>
      </c>
      <c r="C247" s="165"/>
      <c r="D247" s="167">
        <v>6.25E-2</v>
      </c>
      <c r="E247" s="167"/>
      <c r="F247" s="159">
        <v>0.125</v>
      </c>
      <c r="G247" s="167">
        <v>0.8125</v>
      </c>
      <c r="H247" s="167"/>
      <c r="I247" s="167">
        <v>0</v>
      </c>
      <c r="J247" s="167"/>
      <c r="K247" s="167">
        <v>0</v>
      </c>
      <c r="L247" s="167"/>
      <c r="M247" s="167">
        <v>-0.1875</v>
      </c>
      <c r="N247" s="167"/>
      <c r="O247" s="159">
        <v>-0.6</v>
      </c>
      <c r="P247" s="159">
        <v>-0.148148148148148</v>
      </c>
      <c r="Q247" s="159">
        <v>-0.16666666666666699</v>
      </c>
      <c r="R247" s="159">
        <v>-0.214285714285714</v>
      </c>
      <c r="S247" s="160">
        <v>-1.5625E-2</v>
      </c>
      <c r="T247" s="160">
        <v>-0.125</v>
      </c>
      <c r="U247" s="160">
        <v>-0.125</v>
      </c>
      <c r="V247" s="160">
        <v>-0.4</v>
      </c>
    </row>
    <row r="248" spans="1:22" x14ac:dyDescent="0.2">
      <c r="A248" s="102" t="s">
        <v>281</v>
      </c>
      <c r="B248" s="165">
        <v>32</v>
      </c>
      <c r="C248" s="165"/>
      <c r="D248" s="167">
        <v>3.125E-2</v>
      </c>
      <c r="E248" s="167"/>
      <c r="F248" s="159">
        <v>6.25E-2</v>
      </c>
      <c r="G248" s="167">
        <v>0.90625</v>
      </c>
      <c r="H248" s="167"/>
      <c r="I248" s="167">
        <v>0</v>
      </c>
      <c r="J248" s="167"/>
      <c r="K248" s="167">
        <v>0</v>
      </c>
      <c r="L248" s="167"/>
      <c r="M248" s="167">
        <v>-9.375E-2</v>
      </c>
      <c r="N248" s="167"/>
      <c r="O248" s="159">
        <v>-0.6</v>
      </c>
      <c r="P248" s="159">
        <v>-3.7037037037037E-2</v>
      </c>
      <c r="Q248" s="159">
        <v>-0.11111111111111099</v>
      </c>
      <c r="R248" s="159">
        <v>-7.1428571428571397E-2</v>
      </c>
      <c r="S248" s="160">
        <v>-3.125E-2</v>
      </c>
      <c r="T248" s="160">
        <v>-6.25E-2</v>
      </c>
      <c r="U248" s="160">
        <v>-0.25</v>
      </c>
      <c r="V248" s="160">
        <v>-0.4</v>
      </c>
    </row>
    <row r="249" spans="1:22" ht="25.5" x14ac:dyDescent="0.2">
      <c r="A249" s="57" t="s">
        <v>282</v>
      </c>
      <c r="B249" s="165">
        <v>32</v>
      </c>
      <c r="C249" s="165"/>
      <c r="D249" s="167">
        <v>0</v>
      </c>
      <c r="E249" s="167"/>
      <c r="F249" s="159">
        <v>9.375E-2</v>
      </c>
      <c r="G249" s="167">
        <v>0.90625</v>
      </c>
      <c r="H249" s="167"/>
      <c r="I249" s="167">
        <v>0</v>
      </c>
      <c r="J249" s="167"/>
      <c r="K249" s="167">
        <v>0</v>
      </c>
      <c r="L249" s="167"/>
      <c r="M249" s="167">
        <v>-9.375E-2</v>
      </c>
      <c r="N249" s="167"/>
      <c r="O249" s="159">
        <v>-0.4</v>
      </c>
      <c r="P249" s="159">
        <v>-7.4074074074074098E-2</v>
      </c>
      <c r="Q249" s="159">
        <v>-0.11111111111111099</v>
      </c>
      <c r="R249" s="159">
        <v>-7.1428571428571397E-2</v>
      </c>
      <c r="S249" s="160">
        <v>-1.5625E-2</v>
      </c>
      <c r="T249" s="160">
        <v>-4.6875E-2</v>
      </c>
      <c r="U249" s="160">
        <v>-0.125</v>
      </c>
      <c r="V249" s="160">
        <v>-0.2</v>
      </c>
    </row>
    <row r="250" spans="1:22" x14ac:dyDescent="0.2">
      <c r="A250" s="57" t="s">
        <v>283</v>
      </c>
      <c r="B250" s="165">
        <v>32</v>
      </c>
      <c r="C250" s="165"/>
      <c r="D250" s="167">
        <v>0</v>
      </c>
      <c r="E250" s="167"/>
      <c r="F250" s="159">
        <v>6.25E-2</v>
      </c>
      <c r="G250" s="167">
        <v>0.9375</v>
      </c>
      <c r="H250" s="167"/>
      <c r="I250" s="167">
        <v>0</v>
      </c>
      <c r="J250" s="167"/>
      <c r="K250" s="167">
        <v>0</v>
      </c>
      <c r="L250" s="167"/>
      <c r="M250" s="167">
        <v>-6.25E-2</v>
      </c>
      <c r="N250" s="167"/>
      <c r="O250" s="159">
        <v>-0.4</v>
      </c>
      <c r="P250" s="159">
        <v>-3.7037037037037E-2</v>
      </c>
      <c r="Q250" s="159">
        <v>-5.5555555555555601E-2</v>
      </c>
      <c r="R250" s="159">
        <v>-7.1428571428571397E-2</v>
      </c>
      <c r="S250" s="160">
        <v>-1.5625E-2</v>
      </c>
      <c r="T250" s="160">
        <v>-3.125E-2</v>
      </c>
      <c r="U250" s="160">
        <v>-0.125</v>
      </c>
      <c r="V250" s="160">
        <v>-0.2</v>
      </c>
    </row>
    <row r="251" spans="1:22" x14ac:dyDescent="0.2">
      <c r="A251" s="87"/>
    </row>
    <row r="252" spans="1:22" ht="13.5" thickBot="1" x14ac:dyDescent="0.25">
      <c r="A252" s="87"/>
    </row>
    <row r="253" spans="1:22" ht="13.5" customHeight="1" x14ac:dyDescent="0.2">
      <c r="A253" s="209" t="s">
        <v>378</v>
      </c>
      <c r="B253" s="168" t="s">
        <v>156</v>
      </c>
      <c r="C253" s="168"/>
      <c r="D253" s="177" t="s">
        <v>157</v>
      </c>
      <c r="E253" s="177"/>
      <c r="F253" s="177"/>
      <c r="G253" s="177"/>
      <c r="H253" s="177"/>
      <c r="I253" s="177"/>
      <c r="J253" s="177"/>
      <c r="K253" s="177"/>
      <c r="L253" s="177"/>
      <c r="M253" s="177"/>
      <c r="N253" s="177"/>
      <c r="O253" s="177" t="s">
        <v>158</v>
      </c>
      <c r="P253" s="177"/>
      <c r="Q253" s="177"/>
      <c r="R253" s="177"/>
      <c r="S253" s="177" t="s">
        <v>159</v>
      </c>
      <c r="T253" s="177"/>
      <c r="U253" s="177"/>
      <c r="V253" s="177"/>
    </row>
    <row r="254" spans="1:22" ht="51.75" customHeight="1" thickBot="1" x14ac:dyDescent="0.25">
      <c r="A254" s="210"/>
      <c r="B254" s="168"/>
      <c r="C254" s="168"/>
      <c r="D254" s="162" t="s">
        <v>267</v>
      </c>
      <c r="E254" s="162"/>
      <c r="F254" s="162" t="s">
        <v>268</v>
      </c>
      <c r="G254" s="162" t="s">
        <v>269</v>
      </c>
      <c r="H254" s="162"/>
      <c r="I254" s="162" t="s">
        <v>270</v>
      </c>
      <c r="J254" s="162"/>
      <c r="K254" s="162" t="s">
        <v>271</v>
      </c>
      <c r="L254" s="162"/>
      <c r="M254" s="206" t="s">
        <v>300</v>
      </c>
      <c r="N254" s="206"/>
      <c r="O254" s="68" t="s">
        <v>8</v>
      </c>
      <c r="P254" s="68" t="s">
        <v>9</v>
      </c>
      <c r="Q254" s="68" t="s">
        <v>10</v>
      </c>
      <c r="R254" s="68" t="s">
        <v>11</v>
      </c>
      <c r="S254" s="162" t="s">
        <v>165</v>
      </c>
      <c r="T254" s="162"/>
      <c r="U254" s="162" t="s">
        <v>12</v>
      </c>
      <c r="V254" s="162"/>
    </row>
    <row r="255" spans="1:22" ht="25.5" x14ac:dyDescent="0.2">
      <c r="A255" s="76" t="s">
        <v>151</v>
      </c>
      <c r="B255" s="168"/>
      <c r="C255" s="168"/>
      <c r="D255" s="162"/>
      <c r="E255" s="162"/>
      <c r="F255" s="162"/>
      <c r="G255" s="162"/>
      <c r="H255" s="162"/>
      <c r="I255" s="162"/>
      <c r="J255" s="162"/>
      <c r="K255" s="162"/>
      <c r="L255" s="162"/>
      <c r="M255" s="162" t="s">
        <v>13</v>
      </c>
      <c r="N255" s="162"/>
      <c r="O255" s="162"/>
      <c r="P255" s="162"/>
      <c r="Q255" s="162"/>
      <c r="R255" s="162"/>
      <c r="S255" s="69" t="str">
        <f>Мерзім!B4</f>
        <v>3-тоқсандағы нақты, 2015</v>
      </c>
      <c r="T255" s="69" t="str">
        <f>Мерзім!C4</f>
        <v>4-тоқсандағы күту, 2015</v>
      </c>
      <c r="U255" s="69" t="str">
        <f>S255</f>
        <v>3-тоқсандағы нақты, 2015</v>
      </c>
      <c r="V255" s="69" t="str">
        <f>T255</f>
        <v>4-тоқсандағы күту, 2015</v>
      </c>
    </row>
    <row r="256" spans="1:22" x14ac:dyDescent="0.2">
      <c r="A256" s="7" t="s">
        <v>200</v>
      </c>
      <c r="B256" s="165">
        <v>31</v>
      </c>
      <c r="C256" s="165"/>
      <c r="D256" s="167">
        <v>3.2258064516128997E-2</v>
      </c>
      <c r="E256" s="167"/>
      <c r="F256" s="159">
        <v>0.19354838709677399</v>
      </c>
      <c r="G256" s="167">
        <v>0.74193548387096797</v>
      </c>
      <c r="H256" s="167"/>
      <c r="I256" s="167">
        <v>3.2258064516128997E-2</v>
      </c>
      <c r="J256" s="167"/>
      <c r="K256" s="167">
        <v>0</v>
      </c>
      <c r="L256" s="167"/>
      <c r="M256" s="167">
        <v>-0.19354838709677399</v>
      </c>
      <c r="N256" s="167"/>
      <c r="O256" s="159">
        <v>-0.4</v>
      </c>
      <c r="P256" s="159">
        <v>-0.15384615384615399</v>
      </c>
      <c r="Q256" s="159">
        <v>-0.29411764705882398</v>
      </c>
      <c r="R256" s="159">
        <v>-7.1428571428571397E-2</v>
      </c>
      <c r="S256" s="160">
        <v>-0.14516129032258099</v>
      </c>
      <c r="T256" s="160">
        <v>-0.112903225806452</v>
      </c>
      <c r="U256" s="160">
        <v>-0.4</v>
      </c>
      <c r="V256" s="160">
        <v>-0.3</v>
      </c>
    </row>
    <row r="257" spans="1:22" x14ac:dyDescent="0.2">
      <c r="A257" s="7" t="s">
        <v>201</v>
      </c>
      <c r="B257" s="165">
        <v>30</v>
      </c>
      <c r="C257" s="165"/>
      <c r="D257" s="167">
        <v>3.3333333333333298E-2</v>
      </c>
      <c r="E257" s="167"/>
      <c r="F257" s="159">
        <v>0.33333333333333298</v>
      </c>
      <c r="G257" s="167">
        <v>0.6</v>
      </c>
      <c r="H257" s="167"/>
      <c r="I257" s="167">
        <v>3.3333333333333298E-2</v>
      </c>
      <c r="J257" s="167"/>
      <c r="K257" s="167">
        <v>0</v>
      </c>
      <c r="L257" s="167"/>
      <c r="M257" s="167">
        <v>-0.33333333333333298</v>
      </c>
      <c r="N257" s="167"/>
      <c r="O257" s="159">
        <v>-0.4</v>
      </c>
      <c r="P257" s="159">
        <v>-0.36</v>
      </c>
      <c r="Q257" s="159">
        <v>-0.33333333333333298</v>
      </c>
      <c r="R257" s="159">
        <v>-0.33333333333333298</v>
      </c>
      <c r="S257" s="160">
        <v>-0.116666666666667</v>
      </c>
      <c r="T257" s="160">
        <v>-0.18333333333333299</v>
      </c>
      <c r="U257" s="160">
        <v>-0.3</v>
      </c>
      <c r="V257" s="160">
        <v>-0.2</v>
      </c>
    </row>
    <row r="258" spans="1:22" x14ac:dyDescent="0.2">
      <c r="A258" s="7" t="s">
        <v>202</v>
      </c>
      <c r="B258" s="165">
        <v>29</v>
      </c>
      <c r="C258" s="165"/>
      <c r="D258" s="167">
        <v>3.4482758620689703E-2</v>
      </c>
      <c r="E258" s="167"/>
      <c r="F258" s="159">
        <v>0.31034482758620702</v>
      </c>
      <c r="G258" s="167">
        <v>0.62068965517241403</v>
      </c>
      <c r="H258" s="167"/>
      <c r="I258" s="167">
        <v>3.4482758620689703E-2</v>
      </c>
      <c r="J258" s="167"/>
      <c r="K258" s="167">
        <v>0</v>
      </c>
      <c r="L258" s="167"/>
      <c r="M258" s="167">
        <v>-0.31034482758620702</v>
      </c>
      <c r="N258" s="167"/>
      <c r="O258" s="159">
        <v>-0.4</v>
      </c>
      <c r="P258" s="159">
        <v>-0.33333333333333298</v>
      </c>
      <c r="Q258" s="159">
        <v>-0.29411764705882398</v>
      </c>
      <c r="R258" s="159">
        <v>-0.33333333333333298</v>
      </c>
      <c r="S258" s="160">
        <v>-8.6206896551724199E-2</v>
      </c>
      <c r="T258" s="160">
        <v>-0.17241379310344801</v>
      </c>
      <c r="U258" s="160">
        <v>-0.5</v>
      </c>
      <c r="V258" s="160">
        <v>-0.2</v>
      </c>
    </row>
    <row r="259" spans="1:22" x14ac:dyDescent="0.2">
      <c r="A259" s="87"/>
    </row>
    <row r="260" spans="1:22" ht="13.5" thickBot="1" x14ac:dyDescent="0.25">
      <c r="A260" s="87"/>
    </row>
    <row r="261" spans="1:22" ht="39" customHeight="1" x14ac:dyDescent="0.2">
      <c r="A261" s="207" t="s">
        <v>325</v>
      </c>
      <c r="B261" s="168" t="s">
        <v>156</v>
      </c>
      <c r="C261" s="168"/>
      <c r="D261" s="177" t="s">
        <v>157</v>
      </c>
      <c r="E261" s="177"/>
      <c r="F261" s="177"/>
      <c r="G261" s="177"/>
      <c r="H261" s="177"/>
      <c r="I261" s="177"/>
      <c r="J261" s="177"/>
      <c r="K261" s="177"/>
      <c r="L261" s="177"/>
      <c r="M261" s="177"/>
      <c r="N261" s="177"/>
      <c r="O261" s="177" t="s">
        <v>158</v>
      </c>
      <c r="P261" s="177"/>
      <c r="Q261" s="177"/>
      <c r="R261" s="177"/>
      <c r="S261" s="177" t="s">
        <v>159</v>
      </c>
      <c r="T261" s="177"/>
      <c r="U261" s="177"/>
      <c r="V261" s="177"/>
    </row>
    <row r="262" spans="1:22" ht="69.75" customHeight="1" thickBot="1" x14ac:dyDescent="0.25">
      <c r="A262" s="208"/>
      <c r="B262" s="168"/>
      <c r="C262" s="168"/>
      <c r="D262" s="162" t="s">
        <v>271</v>
      </c>
      <c r="E262" s="162"/>
      <c r="F262" s="162" t="s">
        <v>270</v>
      </c>
      <c r="G262" s="162" t="s">
        <v>269</v>
      </c>
      <c r="H262" s="162"/>
      <c r="I262" s="162" t="s">
        <v>268</v>
      </c>
      <c r="J262" s="162"/>
      <c r="K262" s="162" t="s">
        <v>267</v>
      </c>
      <c r="L262" s="162"/>
      <c r="M262" s="206" t="s">
        <v>300</v>
      </c>
      <c r="N262" s="206"/>
      <c r="O262" s="68" t="s">
        <v>8</v>
      </c>
      <c r="P262" s="68" t="s">
        <v>9</v>
      </c>
      <c r="Q262" s="68" t="s">
        <v>10</v>
      </c>
      <c r="R262" s="68" t="s">
        <v>11</v>
      </c>
      <c r="S262" s="162" t="s">
        <v>165</v>
      </c>
      <c r="T262" s="162"/>
      <c r="U262" s="162" t="s">
        <v>12</v>
      </c>
      <c r="V262" s="162"/>
    </row>
    <row r="263" spans="1:22" ht="25.5" x14ac:dyDescent="0.2">
      <c r="A263" s="80" t="s">
        <v>284</v>
      </c>
      <c r="B263" s="168"/>
      <c r="C263" s="168"/>
      <c r="D263" s="162"/>
      <c r="E263" s="162"/>
      <c r="F263" s="162"/>
      <c r="G263" s="162"/>
      <c r="H263" s="162"/>
      <c r="I263" s="162"/>
      <c r="J263" s="162"/>
      <c r="K263" s="162"/>
      <c r="L263" s="162"/>
      <c r="M263" s="162" t="s">
        <v>13</v>
      </c>
      <c r="N263" s="162"/>
      <c r="O263" s="162"/>
      <c r="P263" s="162"/>
      <c r="Q263" s="162"/>
      <c r="R263" s="162"/>
      <c r="S263" s="69" t="str">
        <f>Мерзім!B4</f>
        <v>3-тоқсандағы нақты, 2015</v>
      </c>
      <c r="T263" s="69" t="str">
        <f>Мерзім!C4</f>
        <v>4-тоқсандағы күту, 2015</v>
      </c>
      <c r="U263" s="69" t="str">
        <f>S263</f>
        <v>3-тоқсандағы нақты, 2015</v>
      </c>
      <c r="V263" s="69" t="str">
        <f>T263</f>
        <v>4-тоқсандағы күту, 2015</v>
      </c>
    </row>
    <row r="264" spans="1:22" ht="25.5" x14ac:dyDescent="0.2">
      <c r="A264" s="7" t="s">
        <v>285</v>
      </c>
      <c r="B264" s="165">
        <v>32</v>
      </c>
      <c r="C264" s="165"/>
      <c r="D264" s="167">
        <v>0</v>
      </c>
      <c r="E264" s="167"/>
      <c r="F264" s="159">
        <v>9.375E-2</v>
      </c>
      <c r="G264" s="167">
        <v>0.625</v>
      </c>
      <c r="H264" s="167"/>
      <c r="I264" s="167">
        <v>0.25</v>
      </c>
      <c r="J264" s="167"/>
      <c r="K264" s="167">
        <v>3.125E-2</v>
      </c>
      <c r="L264" s="167"/>
      <c r="M264" s="167">
        <v>0.1875</v>
      </c>
      <c r="N264" s="167"/>
      <c r="O264" s="159">
        <v>0.6</v>
      </c>
      <c r="P264" s="159">
        <v>0.148148148148148</v>
      </c>
      <c r="Q264" s="159">
        <v>0.27777777777777801</v>
      </c>
      <c r="R264" s="159">
        <v>7.1428571428571397E-2</v>
      </c>
      <c r="S264" s="160">
        <v>0.125</v>
      </c>
      <c r="T264" s="160">
        <v>0.109375</v>
      </c>
      <c r="U264" s="160">
        <v>0.125</v>
      </c>
      <c r="V264" s="160">
        <v>0.4</v>
      </c>
    </row>
    <row r="265" spans="1:22" x14ac:dyDescent="0.2">
      <c r="A265" s="7" t="s">
        <v>383</v>
      </c>
      <c r="B265" s="165"/>
      <c r="C265" s="165"/>
      <c r="D265" s="167"/>
      <c r="E265" s="167"/>
      <c r="F265" s="159"/>
      <c r="G265" s="167"/>
      <c r="H265" s="167"/>
      <c r="I265" s="167"/>
      <c r="J265" s="167"/>
      <c r="K265" s="167"/>
      <c r="L265" s="167"/>
      <c r="M265" s="167"/>
      <c r="N265" s="167"/>
      <c r="O265" s="159"/>
      <c r="P265" s="159"/>
      <c r="Q265" s="159"/>
      <c r="R265" s="159"/>
      <c r="S265" s="160"/>
      <c r="T265" s="160"/>
      <c r="U265" s="160"/>
      <c r="V265" s="160"/>
    </row>
    <row r="266" spans="1:22" x14ac:dyDescent="0.2">
      <c r="A266" s="7" t="s">
        <v>384</v>
      </c>
      <c r="B266" s="165">
        <v>32</v>
      </c>
      <c r="C266" s="165"/>
      <c r="D266" s="167">
        <v>0</v>
      </c>
      <c r="E266" s="167"/>
      <c r="F266" s="159">
        <v>9.375E-2</v>
      </c>
      <c r="G266" s="167">
        <v>0.65625</v>
      </c>
      <c r="H266" s="167"/>
      <c r="I266" s="167">
        <v>0.21875</v>
      </c>
      <c r="J266" s="167"/>
      <c r="K266" s="167">
        <v>3.125E-2</v>
      </c>
      <c r="L266" s="167"/>
      <c r="M266" s="167">
        <v>0.15625</v>
      </c>
      <c r="N266" s="167"/>
      <c r="O266" s="159">
        <v>0.4</v>
      </c>
      <c r="P266" s="159">
        <v>0.148148148148148</v>
      </c>
      <c r="Q266" s="159">
        <v>0.22222222222222199</v>
      </c>
      <c r="R266" s="159">
        <v>7.1428571428571397E-2</v>
      </c>
      <c r="S266" s="160">
        <v>0.125</v>
      </c>
      <c r="T266" s="160">
        <v>9.375E-2</v>
      </c>
      <c r="U266" s="160">
        <v>0.125</v>
      </c>
      <c r="V266" s="160">
        <v>0.3</v>
      </c>
    </row>
    <row r="267" spans="1:22" x14ac:dyDescent="0.2">
      <c r="A267" s="7" t="s">
        <v>286</v>
      </c>
      <c r="B267" s="165">
        <v>32</v>
      </c>
      <c r="C267" s="165"/>
      <c r="D267" s="167">
        <v>3.125E-2</v>
      </c>
      <c r="E267" s="167"/>
      <c r="F267" s="159">
        <v>0.125</v>
      </c>
      <c r="G267" s="167">
        <v>0.5625</v>
      </c>
      <c r="H267" s="167"/>
      <c r="I267" s="167">
        <v>0.25</v>
      </c>
      <c r="J267" s="167"/>
      <c r="K267" s="167">
        <v>3.125E-2</v>
      </c>
      <c r="L267" s="167"/>
      <c r="M267" s="167">
        <v>0.125</v>
      </c>
      <c r="N267" s="167"/>
      <c r="O267" s="159">
        <v>0.6</v>
      </c>
      <c r="P267" s="159">
        <v>7.4074074074074098E-2</v>
      </c>
      <c r="Q267" s="159">
        <v>0.16666666666666699</v>
      </c>
      <c r="R267" s="159">
        <v>7.1428571428571397E-2</v>
      </c>
      <c r="S267" s="160">
        <v>0.125</v>
      </c>
      <c r="T267" s="160">
        <v>6.25E-2</v>
      </c>
      <c r="U267" s="160">
        <v>0.125</v>
      </c>
      <c r="V267" s="160">
        <v>0.4</v>
      </c>
    </row>
    <row r="268" spans="1:22" ht="25.5" x14ac:dyDescent="0.2">
      <c r="A268" s="7" t="s">
        <v>287</v>
      </c>
      <c r="B268" s="165">
        <v>32</v>
      </c>
      <c r="C268" s="165"/>
      <c r="D268" s="167">
        <v>0</v>
      </c>
      <c r="E268" s="167"/>
      <c r="F268" s="159">
        <v>9.375E-2</v>
      </c>
      <c r="G268" s="167">
        <v>0.65625</v>
      </c>
      <c r="H268" s="167"/>
      <c r="I268" s="167">
        <v>0.1875</v>
      </c>
      <c r="J268" s="167"/>
      <c r="K268" s="167">
        <v>6.25E-2</v>
      </c>
      <c r="L268" s="167"/>
      <c r="M268" s="167">
        <v>0.15625</v>
      </c>
      <c r="N268" s="167"/>
      <c r="O268" s="159">
        <v>0.4</v>
      </c>
      <c r="P268" s="159">
        <v>0.148148148148148</v>
      </c>
      <c r="Q268" s="159">
        <v>0.22222222222222199</v>
      </c>
      <c r="R268" s="159">
        <v>7.1428571428571397E-2</v>
      </c>
      <c r="S268" s="160">
        <v>4.6875E-2</v>
      </c>
      <c r="T268" s="160">
        <v>0.109375</v>
      </c>
      <c r="U268" s="160">
        <v>0.125</v>
      </c>
      <c r="V268" s="160">
        <v>0.3</v>
      </c>
    </row>
    <row r="269" spans="1:22" x14ac:dyDescent="0.2">
      <c r="A269" s="7" t="s">
        <v>288</v>
      </c>
      <c r="B269" s="165">
        <v>32</v>
      </c>
      <c r="C269" s="165"/>
      <c r="D269" s="167">
        <v>0</v>
      </c>
      <c r="E269" s="167"/>
      <c r="F269" s="159">
        <v>6.25E-2</v>
      </c>
      <c r="G269" s="167">
        <v>0.59375</v>
      </c>
      <c r="H269" s="167"/>
      <c r="I269" s="167">
        <v>0.3125</v>
      </c>
      <c r="J269" s="167"/>
      <c r="K269" s="167">
        <v>3.125E-2</v>
      </c>
      <c r="L269" s="167"/>
      <c r="M269" s="167">
        <v>0.28125</v>
      </c>
      <c r="N269" s="167"/>
      <c r="O269" s="159">
        <v>0.4</v>
      </c>
      <c r="P269" s="159">
        <v>0.296296296296296</v>
      </c>
      <c r="Q269" s="159">
        <v>0.22222222222222199</v>
      </c>
      <c r="R269" s="159">
        <v>0.35714285714285698</v>
      </c>
      <c r="S269" s="160">
        <v>9.375E-2</v>
      </c>
      <c r="T269" s="160">
        <v>0.15625</v>
      </c>
      <c r="U269" s="160">
        <v>0.125</v>
      </c>
      <c r="V269" s="160">
        <v>0.3</v>
      </c>
    </row>
    <row r="270" spans="1:22" ht="25.5" x14ac:dyDescent="0.2">
      <c r="A270" s="7" t="s">
        <v>289</v>
      </c>
      <c r="B270" s="165">
        <v>32</v>
      </c>
      <c r="C270" s="165"/>
      <c r="D270" s="167">
        <v>0</v>
      </c>
      <c r="E270" s="167"/>
      <c r="F270" s="159">
        <v>9.375E-2</v>
      </c>
      <c r="G270" s="167">
        <v>0.71875</v>
      </c>
      <c r="H270" s="167"/>
      <c r="I270" s="167">
        <v>0.15625</v>
      </c>
      <c r="J270" s="167"/>
      <c r="K270" s="167">
        <v>3.125E-2</v>
      </c>
      <c r="L270" s="167"/>
      <c r="M270" s="167">
        <v>9.375E-2</v>
      </c>
      <c r="N270" s="167"/>
      <c r="O270" s="159">
        <v>0.4</v>
      </c>
      <c r="P270" s="159">
        <v>7.4074074074074098E-2</v>
      </c>
      <c r="Q270" s="159">
        <v>0.11111111111111099</v>
      </c>
      <c r="R270" s="159">
        <v>7.1428571428571397E-2</v>
      </c>
      <c r="S270" s="160">
        <v>4.6875E-2</v>
      </c>
      <c r="T270" s="160">
        <v>6.25E-2</v>
      </c>
      <c r="U270" s="160">
        <v>0.125</v>
      </c>
      <c r="V270" s="160">
        <v>0.3</v>
      </c>
    </row>
    <row r="271" spans="1:22" x14ac:dyDescent="0.2">
      <c r="A271" s="7" t="s">
        <v>290</v>
      </c>
      <c r="B271" s="165">
        <v>32</v>
      </c>
      <c r="C271" s="165"/>
      <c r="D271" s="167">
        <v>0</v>
      </c>
      <c r="E271" s="167"/>
      <c r="F271" s="159">
        <v>3.125E-2</v>
      </c>
      <c r="G271" s="167">
        <v>0.6875</v>
      </c>
      <c r="H271" s="167"/>
      <c r="I271" s="167">
        <v>0.25</v>
      </c>
      <c r="J271" s="167"/>
      <c r="K271" s="167">
        <v>3.125E-2</v>
      </c>
      <c r="L271" s="167"/>
      <c r="M271" s="167">
        <v>0.25</v>
      </c>
      <c r="N271" s="167"/>
      <c r="O271" s="159">
        <v>0.4</v>
      </c>
      <c r="P271" s="159">
        <v>0.25925925925925902</v>
      </c>
      <c r="Q271" s="159">
        <v>0.22222222222222199</v>
      </c>
      <c r="R271" s="159">
        <v>0.28571428571428598</v>
      </c>
      <c r="S271" s="160">
        <v>7.8125E-2</v>
      </c>
      <c r="T271" s="160">
        <v>0.140625</v>
      </c>
      <c r="U271" s="160">
        <v>0.125</v>
      </c>
      <c r="V271" s="160">
        <v>0.3</v>
      </c>
    </row>
    <row r="272" spans="1:22" ht="25.5" x14ac:dyDescent="0.2">
      <c r="A272" s="48" t="s">
        <v>291</v>
      </c>
      <c r="B272" s="165">
        <v>32</v>
      </c>
      <c r="C272" s="165"/>
      <c r="D272" s="167">
        <v>0</v>
      </c>
      <c r="E272" s="167"/>
      <c r="F272" s="159">
        <v>9.375E-2</v>
      </c>
      <c r="G272" s="167">
        <v>0.6875</v>
      </c>
      <c r="H272" s="167"/>
      <c r="I272" s="167">
        <v>0.1875</v>
      </c>
      <c r="J272" s="167"/>
      <c r="K272" s="167">
        <v>3.125E-2</v>
      </c>
      <c r="L272" s="167"/>
      <c r="M272" s="167">
        <v>0.125</v>
      </c>
      <c r="N272" s="167"/>
      <c r="O272" s="159">
        <v>0.4</v>
      </c>
      <c r="P272" s="159">
        <v>0.11111111111111099</v>
      </c>
      <c r="Q272" s="159">
        <v>0.11111111111111099</v>
      </c>
      <c r="R272" s="159">
        <v>0.14285714285714299</v>
      </c>
      <c r="S272" s="160">
        <v>0.109375</v>
      </c>
      <c r="T272" s="160">
        <v>7.8125E-2</v>
      </c>
      <c r="U272" s="160">
        <v>0.125</v>
      </c>
      <c r="V272" s="160">
        <v>0.3</v>
      </c>
    </row>
    <row r="273" spans="1:22" x14ac:dyDescent="0.2">
      <c r="A273" s="7" t="s">
        <v>292</v>
      </c>
      <c r="B273" s="165">
        <v>32</v>
      </c>
      <c r="C273" s="165"/>
      <c r="D273" s="167">
        <v>0</v>
      </c>
      <c r="E273" s="167"/>
      <c r="F273" s="159">
        <v>3.125E-2</v>
      </c>
      <c r="G273" s="167">
        <v>0.71875</v>
      </c>
      <c r="H273" s="167"/>
      <c r="I273" s="167">
        <v>0.21875</v>
      </c>
      <c r="J273" s="167"/>
      <c r="K273" s="167">
        <v>3.125E-2</v>
      </c>
      <c r="L273" s="167"/>
      <c r="M273" s="167">
        <v>0.21875</v>
      </c>
      <c r="N273" s="167"/>
      <c r="O273" s="159">
        <v>0.4</v>
      </c>
      <c r="P273" s="159">
        <v>0.22222222222222199</v>
      </c>
      <c r="Q273" s="159">
        <v>0.16666666666666699</v>
      </c>
      <c r="R273" s="159">
        <v>0.28571428571428598</v>
      </c>
      <c r="S273" s="160">
        <v>7.8125E-2</v>
      </c>
      <c r="T273" s="160">
        <v>0.125</v>
      </c>
      <c r="U273" s="160">
        <v>0.125</v>
      </c>
      <c r="V273" s="160">
        <v>0.3</v>
      </c>
    </row>
    <row r="276" spans="1:22" ht="13.5" x14ac:dyDescent="0.2">
      <c r="A276" s="37" t="s">
        <v>293</v>
      </c>
    </row>
    <row r="277" spans="1:22" ht="42.75" customHeight="1" x14ac:dyDescent="0.2">
      <c r="A277" s="23" t="s">
        <v>294</v>
      </c>
    </row>
    <row r="278" spans="1:22" ht="38.25" x14ac:dyDescent="0.2">
      <c r="A278" s="23" t="s">
        <v>295</v>
      </c>
    </row>
    <row r="279" spans="1:22" x14ac:dyDescent="0.2">
      <c r="A279" s="24"/>
    </row>
    <row r="280" spans="1:22" x14ac:dyDescent="0.2">
      <c r="A280" s="24"/>
    </row>
  </sheetData>
  <mergeCells count="1185">
    <mergeCell ref="B273:C273"/>
    <mergeCell ref="D273:E273"/>
    <mergeCell ref="G273:H273"/>
    <mergeCell ref="I273:J273"/>
    <mergeCell ref="K273:L273"/>
    <mergeCell ref="M273:N273"/>
    <mergeCell ref="B272:C272"/>
    <mergeCell ref="D272:E272"/>
    <mergeCell ref="G272:H272"/>
    <mergeCell ref="I272:J272"/>
    <mergeCell ref="K272:L272"/>
    <mergeCell ref="M272:N272"/>
    <mergeCell ref="B271:C271"/>
    <mergeCell ref="D271:E271"/>
    <mergeCell ref="G271:H271"/>
    <mergeCell ref="I271:J271"/>
    <mergeCell ref="K271:L271"/>
    <mergeCell ref="M271:N271"/>
    <mergeCell ref="B270:C270"/>
    <mergeCell ref="D270:E270"/>
    <mergeCell ref="G270:H270"/>
    <mergeCell ref="I270:J270"/>
    <mergeCell ref="K270:L270"/>
    <mergeCell ref="M270:N270"/>
    <mergeCell ref="B269:C269"/>
    <mergeCell ref="D269:E269"/>
    <mergeCell ref="G269:H269"/>
    <mergeCell ref="I269:J269"/>
    <mergeCell ref="K269:L269"/>
    <mergeCell ref="M269:N269"/>
    <mergeCell ref="B268:C268"/>
    <mergeCell ref="D268:E268"/>
    <mergeCell ref="G268:H268"/>
    <mergeCell ref="I268:J268"/>
    <mergeCell ref="K268:L268"/>
    <mergeCell ref="M268:N268"/>
    <mergeCell ref="B267:C267"/>
    <mergeCell ref="D267:E267"/>
    <mergeCell ref="G267:H267"/>
    <mergeCell ref="I267:J267"/>
    <mergeCell ref="K267:L267"/>
    <mergeCell ref="M267:N267"/>
    <mergeCell ref="B265:C265"/>
    <mergeCell ref="D265:E265"/>
    <mergeCell ref="G265:H265"/>
    <mergeCell ref="I265:J265"/>
    <mergeCell ref="K265:L265"/>
    <mergeCell ref="M265:N265"/>
    <mergeCell ref="S262:T262"/>
    <mergeCell ref="U262:V262"/>
    <mergeCell ref="B263:C263"/>
    <mergeCell ref="M263:R263"/>
    <mergeCell ref="B264:C264"/>
    <mergeCell ref="D264:E264"/>
    <mergeCell ref="G264:H264"/>
    <mergeCell ref="I264:J264"/>
    <mergeCell ref="K264:L264"/>
    <mergeCell ref="M264:N264"/>
    <mergeCell ref="B261:C262"/>
    <mergeCell ref="D261:N261"/>
    <mergeCell ref="O261:R261"/>
    <mergeCell ref="S261:V261"/>
    <mergeCell ref="D262:E263"/>
    <mergeCell ref="F262:F263"/>
    <mergeCell ref="G262:H263"/>
    <mergeCell ref="I262:J263"/>
    <mergeCell ref="K262:L263"/>
    <mergeCell ref="M262:N262"/>
    <mergeCell ref="B258:C258"/>
    <mergeCell ref="D258:E258"/>
    <mergeCell ref="G258:H258"/>
    <mergeCell ref="I258:J258"/>
    <mergeCell ref="K258:L258"/>
    <mergeCell ref="M258:N258"/>
    <mergeCell ref="M256:N256"/>
    <mergeCell ref="B257:C257"/>
    <mergeCell ref="D257:E257"/>
    <mergeCell ref="G257:H257"/>
    <mergeCell ref="I257:J257"/>
    <mergeCell ref="K257:L257"/>
    <mergeCell ref="M257:N257"/>
    <mergeCell ref="M254:N254"/>
    <mergeCell ref="S254:T254"/>
    <mergeCell ref="U254:V254"/>
    <mergeCell ref="B255:C255"/>
    <mergeCell ref="M255:R255"/>
    <mergeCell ref="B256:C256"/>
    <mergeCell ref="D256:E256"/>
    <mergeCell ref="G256:H256"/>
    <mergeCell ref="I256:J256"/>
    <mergeCell ref="K256:L256"/>
    <mergeCell ref="M246:N246"/>
    <mergeCell ref="B253:C254"/>
    <mergeCell ref="D253:N253"/>
    <mergeCell ref="O253:R253"/>
    <mergeCell ref="S253:V253"/>
    <mergeCell ref="D254:E255"/>
    <mergeCell ref="F254:F255"/>
    <mergeCell ref="G254:H255"/>
    <mergeCell ref="I254:J255"/>
    <mergeCell ref="K254:L255"/>
    <mergeCell ref="B245:C245"/>
    <mergeCell ref="D245:E245"/>
    <mergeCell ref="G245:H245"/>
    <mergeCell ref="I245:J245"/>
    <mergeCell ref="K245:L245"/>
    <mergeCell ref="D246:E246"/>
    <mergeCell ref="G246:H246"/>
    <mergeCell ref="I246:J246"/>
    <mergeCell ref="K246:L246"/>
    <mergeCell ref="B244:C244"/>
    <mergeCell ref="D244:E244"/>
    <mergeCell ref="G244:H244"/>
    <mergeCell ref="I244:J244"/>
    <mergeCell ref="K244:L244"/>
    <mergeCell ref="M244:N244"/>
    <mergeCell ref="B250:C250"/>
    <mergeCell ref="D250:E250"/>
    <mergeCell ref="G250:H250"/>
    <mergeCell ref="I250:J250"/>
    <mergeCell ref="K250:L250"/>
    <mergeCell ref="M250:N250"/>
    <mergeCell ref="B249:C249"/>
    <mergeCell ref="D249:E249"/>
    <mergeCell ref="G249:H249"/>
    <mergeCell ref="I249:J249"/>
    <mergeCell ref="K249:L249"/>
    <mergeCell ref="M249:N249"/>
    <mergeCell ref="B248:C248"/>
    <mergeCell ref="D248:E248"/>
    <mergeCell ref="G248:H248"/>
    <mergeCell ref="I248:J248"/>
    <mergeCell ref="K248:L248"/>
    <mergeCell ref="M248:N248"/>
    <mergeCell ref="B246:C246"/>
    <mergeCell ref="B247:C247"/>
    <mergeCell ref="D247:E247"/>
    <mergeCell ref="G247:H247"/>
    <mergeCell ref="I247:J247"/>
    <mergeCell ref="K247:L247"/>
    <mergeCell ref="M247:N247"/>
    <mergeCell ref="M245:N245"/>
    <mergeCell ref="U52:V52"/>
    <mergeCell ref="U69:V69"/>
    <mergeCell ref="B18:C20"/>
    <mergeCell ref="C29:D30"/>
    <mergeCell ref="B51:C53"/>
    <mergeCell ref="B75:C75"/>
    <mergeCell ref="D75:E75"/>
    <mergeCell ref="G75:H75"/>
    <mergeCell ref="I75:J75"/>
    <mergeCell ref="G242:H242"/>
    <mergeCell ref="I242:J242"/>
    <mergeCell ref="K242:L242"/>
    <mergeCell ref="M242:N242"/>
    <mergeCell ref="B243:C243"/>
    <mergeCell ref="D243:E243"/>
    <mergeCell ref="G243:H243"/>
    <mergeCell ref="I243:J243"/>
    <mergeCell ref="K243:L243"/>
    <mergeCell ref="M243:N243"/>
    <mergeCell ref="M240:N240"/>
    <mergeCell ref="B241:C241"/>
    <mergeCell ref="D241:E241"/>
    <mergeCell ref="G241:H241"/>
    <mergeCell ref="I241:J241"/>
    <mergeCell ref="K241:L241"/>
    <mergeCell ref="M241:N241"/>
    <mergeCell ref="M238:N238"/>
    <mergeCell ref="S238:T238"/>
    <mergeCell ref="U238:V238"/>
    <mergeCell ref="B239:C239"/>
    <mergeCell ref="M239:R239"/>
    <mergeCell ref="B240:C240"/>
    <mergeCell ref="K240:L240"/>
    <mergeCell ref="K234:L234"/>
    <mergeCell ref="M234:N234"/>
    <mergeCell ref="B237:C238"/>
    <mergeCell ref="D237:N237"/>
    <mergeCell ref="O237:R237"/>
    <mergeCell ref="S237:V237"/>
    <mergeCell ref="D238:E239"/>
    <mergeCell ref="F238:F239"/>
    <mergeCell ref="G238:H239"/>
    <mergeCell ref="I238:J239"/>
    <mergeCell ref="B233:C233"/>
    <mergeCell ref="G233:H233"/>
    <mergeCell ref="B234:C234"/>
    <mergeCell ref="D234:E234"/>
    <mergeCell ref="G234:H234"/>
    <mergeCell ref="I234:J234"/>
    <mergeCell ref="D233:E233"/>
    <mergeCell ref="I233:J233"/>
    <mergeCell ref="K233:L233"/>
    <mergeCell ref="M233:N233"/>
    <mergeCell ref="O227:R227"/>
    <mergeCell ref="S227:V227"/>
    <mergeCell ref="D228:E229"/>
    <mergeCell ref="F228:F229"/>
    <mergeCell ref="G228:H229"/>
    <mergeCell ref="I228:J229"/>
    <mergeCell ref="K228:L229"/>
    <mergeCell ref="S228:T228"/>
    <mergeCell ref="U228:V228"/>
    <mergeCell ref="M229:R229"/>
    <mergeCell ref="B223:C223"/>
    <mergeCell ref="D223:E223"/>
    <mergeCell ref="G223:H223"/>
    <mergeCell ref="I223:J223"/>
    <mergeCell ref="K223:L223"/>
    <mergeCell ref="M223:N223"/>
    <mergeCell ref="B229:C229"/>
    <mergeCell ref="B72:C72"/>
    <mergeCell ref="D72:E72"/>
    <mergeCell ref="G72:H72"/>
    <mergeCell ref="I72:J72"/>
    <mergeCell ref="K72:L72"/>
    <mergeCell ref="M72:N72"/>
    <mergeCell ref="B83:C83"/>
    <mergeCell ref="D83:E83"/>
    <mergeCell ref="G83:H83"/>
    <mergeCell ref="I83:J83"/>
    <mergeCell ref="K83:L83"/>
    <mergeCell ref="M83:N83"/>
    <mergeCell ref="B90:C92"/>
    <mergeCell ref="B106:C107"/>
    <mergeCell ref="B128:C128"/>
    <mergeCell ref="G128:H128"/>
    <mergeCell ref="I128:J128"/>
    <mergeCell ref="K128:L128"/>
    <mergeCell ref="M128:N128"/>
    <mergeCell ref="B73:C73"/>
    <mergeCell ref="D73:E73"/>
    <mergeCell ref="G73:H73"/>
    <mergeCell ref="I73:J73"/>
    <mergeCell ref="K73:L73"/>
    <mergeCell ref="M73:N73"/>
    <mergeCell ref="B74:C74"/>
    <mergeCell ref="D74:E74"/>
    <mergeCell ref="G74:H74"/>
    <mergeCell ref="I74:J74"/>
    <mergeCell ref="K74:L74"/>
    <mergeCell ref="M74:N74"/>
    <mergeCell ref="K75:L75"/>
    <mergeCell ref="D230:E230"/>
    <mergeCell ref="I230:J230"/>
    <mergeCell ref="K230:L230"/>
    <mergeCell ref="M230:N230"/>
    <mergeCell ref="I195:J195"/>
    <mergeCell ref="K195:L195"/>
    <mergeCell ref="M195:N195"/>
    <mergeCell ref="D220:E220"/>
    <mergeCell ref="G220:H220"/>
    <mergeCell ref="I220:J220"/>
    <mergeCell ref="G231:H231"/>
    <mergeCell ref="I231:J231"/>
    <mergeCell ref="K231:L231"/>
    <mergeCell ref="M231:N231"/>
    <mergeCell ref="B220:C220"/>
    <mergeCell ref="K220:L220"/>
    <mergeCell ref="M220:N220"/>
    <mergeCell ref="B213:C213"/>
    <mergeCell ref="D213:E213"/>
    <mergeCell ref="G213:H213"/>
    <mergeCell ref="I213:J213"/>
    <mergeCell ref="K213:L213"/>
    <mergeCell ref="M213:N213"/>
    <mergeCell ref="B230:C230"/>
    <mergeCell ref="G230:H230"/>
    <mergeCell ref="B195:C195"/>
    <mergeCell ref="B212:C212"/>
    <mergeCell ref="D212:E212"/>
    <mergeCell ref="G212:H212"/>
    <mergeCell ref="I212:J212"/>
    <mergeCell ref="K212:L212"/>
    <mergeCell ref="M212:N212"/>
    <mergeCell ref="B266:C266"/>
    <mergeCell ref="D266:E266"/>
    <mergeCell ref="G266:H266"/>
    <mergeCell ref="I266:J266"/>
    <mergeCell ref="K266:L266"/>
    <mergeCell ref="M266:N266"/>
    <mergeCell ref="B222:C222"/>
    <mergeCell ref="D222:E222"/>
    <mergeCell ref="G222:H222"/>
    <mergeCell ref="I222:J222"/>
    <mergeCell ref="K222:L222"/>
    <mergeCell ref="M222:N222"/>
    <mergeCell ref="B221:C221"/>
    <mergeCell ref="D221:E221"/>
    <mergeCell ref="G221:H221"/>
    <mergeCell ref="I221:J221"/>
    <mergeCell ref="K221:L221"/>
    <mergeCell ref="M221:N221"/>
    <mergeCell ref="I232:J232"/>
    <mergeCell ref="K232:L232"/>
    <mergeCell ref="M232:N232"/>
    <mergeCell ref="B232:C232"/>
    <mergeCell ref="G232:H232"/>
    <mergeCell ref="B231:C231"/>
    <mergeCell ref="D231:E231"/>
    <mergeCell ref="M228:N228"/>
    <mergeCell ref="B227:C228"/>
    <mergeCell ref="D227:N227"/>
    <mergeCell ref="D232:E232"/>
    <mergeCell ref="D240:E240"/>
    <mergeCell ref="G240:H240"/>
    <mergeCell ref="I240:J240"/>
    <mergeCell ref="S217:T217"/>
    <mergeCell ref="U217:V217"/>
    <mergeCell ref="B218:C218"/>
    <mergeCell ref="M218:R218"/>
    <mergeCell ref="B219:C219"/>
    <mergeCell ref="D219:E219"/>
    <mergeCell ref="G219:H219"/>
    <mergeCell ref="I219:J219"/>
    <mergeCell ref="K219:L219"/>
    <mergeCell ref="M219:N219"/>
    <mergeCell ref="B216:C217"/>
    <mergeCell ref="D216:N216"/>
    <mergeCell ref="O216:R216"/>
    <mergeCell ref="S216:V216"/>
    <mergeCell ref="D217:E218"/>
    <mergeCell ref="F217:F218"/>
    <mergeCell ref="G217:H218"/>
    <mergeCell ref="I217:J218"/>
    <mergeCell ref="K217:L218"/>
    <mergeCell ref="M217:N217"/>
    <mergeCell ref="B211:C211"/>
    <mergeCell ref="D211:E211"/>
    <mergeCell ref="G211:H211"/>
    <mergeCell ref="I211:J211"/>
    <mergeCell ref="K211:L211"/>
    <mergeCell ref="M211:N211"/>
    <mergeCell ref="B210:C210"/>
    <mergeCell ref="D210:E210"/>
    <mergeCell ref="G210:H210"/>
    <mergeCell ref="I210:J210"/>
    <mergeCell ref="K210:L210"/>
    <mergeCell ref="M210:N210"/>
    <mergeCell ref="B209:C209"/>
    <mergeCell ref="D209:E209"/>
    <mergeCell ref="G209:H209"/>
    <mergeCell ref="I209:J209"/>
    <mergeCell ref="K209:L209"/>
    <mergeCell ref="M209:N209"/>
    <mergeCell ref="B208:C208"/>
    <mergeCell ref="D208:E208"/>
    <mergeCell ref="G208:H208"/>
    <mergeCell ref="I208:J208"/>
    <mergeCell ref="K208:L208"/>
    <mergeCell ref="M208:N208"/>
    <mergeCell ref="B207:C207"/>
    <mergeCell ref="D207:E207"/>
    <mergeCell ref="G207:H207"/>
    <mergeCell ref="I207:J207"/>
    <mergeCell ref="K207:L207"/>
    <mergeCell ref="M207:N207"/>
    <mergeCell ref="B206:C206"/>
    <mergeCell ref="D206:E206"/>
    <mergeCell ref="G206:H206"/>
    <mergeCell ref="I206:J206"/>
    <mergeCell ref="K206:L206"/>
    <mergeCell ref="M206:N206"/>
    <mergeCell ref="M204:N204"/>
    <mergeCell ref="B205:C205"/>
    <mergeCell ref="D205:E205"/>
    <mergeCell ref="G205:H205"/>
    <mergeCell ref="I205:J205"/>
    <mergeCell ref="K205:L205"/>
    <mergeCell ref="M205:N205"/>
    <mergeCell ref="M202:N202"/>
    <mergeCell ref="S202:T202"/>
    <mergeCell ref="U202:V202"/>
    <mergeCell ref="B203:C203"/>
    <mergeCell ref="M203:R203"/>
    <mergeCell ref="B204:C204"/>
    <mergeCell ref="D204:E204"/>
    <mergeCell ref="G204:H204"/>
    <mergeCell ref="I204:J204"/>
    <mergeCell ref="K204:L204"/>
    <mergeCell ref="B201:C202"/>
    <mergeCell ref="D201:N201"/>
    <mergeCell ref="O201:R201"/>
    <mergeCell ref="S201:V201"/>
    <mergeCell ref="D202:E203"/>
    <mergeCell ref="F202:F203"/>
    <mergeCell ref="G202:H203"/>
    <mergeCell ref="I202:J203"/>
    <mergeCell ref="K202:L203"/>
    <mergeCell ref="I185:J185"/>
    <mergeCell ref="K185:L185"/>
    <mergeCell ref="M185:N185"/>
    <mergeCell ref="B186:C186"/>
    <mergeCell ref="G186:H186"/>
    <mergeCell ref="I186:J186"/>
    <mergeCell ref="K186:L186"/>
    <mergeCell ref="M186:N186"/>
    <mergeCell ref="B198:C198"/>
    <mergeCell ref="D198:E198"/>
    <mergeCell ref="G198:H198"/>
    <mergeCell ref="I198:J198"/>
    <mergeCell ref="K198:L198"/>
    <mergeCell ref="M198:N198"/>
    <mergeCell ref="M196:N196"/>
    <mergeCell ref="B197:C197"/>
    <mergeCell ref="D197:E197"/>
    <mergeCell ref="G197:H197"/>
    <mergeCell ref="I197:J197"/>
    <mergeCell ref="K197:L197"/>
    <mergeCell ref="M197:N197"/>
    <mergeCell ref="B196:C196"/>
    <mergeCell ref="D196:E196"/>
    <mergeCell ref="G196:H196"/>
    <mergeCell ref="I196:J196"/>
    <mergeCell ref="K196:L196"/>
    <mergeCell ref="B194:C194"/>
    <mergeCell ref="U192:V192"/>
    <mergeCell ref="D194:E194"/>
    <mergeCell ref="G194:H194"/>
    <mergeCell ref="I194:J194"/>
    <mergeCell ref="K194:L194"/>
    <mergeCell ref="M194:N194"/>
    <mergeCell ref="D195:E195"/>
    <mergeCell ref="G195:H195"/>
    <mergeCell ref="B183:C183"/>
    <mergeCell ref="G183:H183"/>
    <mergeCell ref="I183:J183"/>
    <mergeCell ref="K183:L183"/>
    <mergeCell ref="M183:N183"/>
    <mergeCell ref="B184:C184"/>
    <mergeCell ref="G184:H184"/>
    <mergeCell ref="I184:J184"/>
    <mergeCell ref="K184:L184"/>
    <mergeCell ref="M184:N184"/>
    <mergeCell ref="O191:R191"/>
    <mergeCell ref="S191:V191"/>
    <mergeCell ref="D192:E193"/>
    <mergeCell ref="F192:F193"/>
    <mergeCell ref="G192:H193"/>
    <mergeCell ref="I192:J193"/>
    <mergeCell ref="K192:L193"/>
    <mergeCell ref="M192:N192"/>
    <mergeCell ref="S192:T192"/>
    <mergeCell ref="M193:R193"/>
    <mergeCell ref="B191:C192"/>
    <mergeCell ref="D191:N191"/>
    <mergeCell ref="B185:C185"/>
    <mergeCell ref="G185:H185"/>
    <mergeCell ref="B181:C181"/>
    <mergeCell ref="G181:H181"/>
    <mergeCell ref="I181:J181"/>
    <mergeCell ref="K181:L181"/>
    <mergeCell ref="M181:N181"/>
    <mergeCell ref="B182:C182"/>
    <mergeCell ref="G182:H182"/>
    <mergeCell ref="I182:J182"/>
    <mergeCell ref="K182:L182"/>
    <mergeCell ref="M182:N182"/>
    <mergeCell ref="B179:C179"/>
    <mergeCell ref="G179:H179"/>
    <mergeCell ref="I179:J179"/>
    <mergeCell ref="K179:L179"/>
    <mergeCell ref="M179:N179"/>
    <mergeCell ref="B180:C180"/>
    <mergeCell ref="G180:H180"/>
    <mergeCell ref="I180:J180"/>
    <mergeCell ref="K180:L180"/>
    <mergeCell ref="M180:N180"/>
    <mergeCell ref="B177:C177"/>
    <mergeCell ref="G177:H177"/>
    <mergeCell ref="I177:J177"/>
    <mergeCell ref="K177:L177"/>
    <mergeCell ref="M177:N177"/>
    <mergeCell ref="B178:C178"/>
    <mergeCell ref="G178:H178"/>
    <mergeCell ref="I178:J178"/>
    <mergeCell ref="K178:L178"/>
    <mergeCell ref="M178:N178"/>
    <mergeCell ref="B175:C175"/>
    <mergeCell ref="D175:J175"/>
    <mergeCell ref="K175:L175"/>
    <mergeCell ref="M175:N175"/>
    <mergeCell ref="B176:C176"/>
    <mergeCell ref="G176:H176"/>
    <mergeCell ref="I176:J176"/>
    <mergeCell ref="K176:L176"/>
    <mergeCell ref="M176:N176"/>
    <mergeCell ref="B171:C171"/>
    <mergeCell ref="G171:H171"/>
    <mergeCell ref="I171:J171"/>
    <mergeCell ref="B174:C174"/>
    <mergeCell ref="G174:H174"/>
    <mergeCell ref="I174:J174"/>
    <mergeCell ref="K174:O174"/>
    <mergeCell ref="P174:R174"/>
    <mergeCell ref="B169:C169"/>
    <mergeCell ref="G169:H169"/>
    <mergeCell ref="I169:J169"/>
    <mergeCell ref="B170:C170"/>
    <mergeCell ref="G170:H170"/>
    <mergeCell ref="I170:J170"/>
    <mergeCell ref="B167:C167"/>
    <mergeCell ref="G167:H167"/>
    <mergeCell ref="I167:J167"/>
    <mergeCell ref="B168:C168"/>
    <mergeCell ref="G168:H168"/>
    <mergeCell ref="I168:J168"/>
    <mergeCell ref="B164:C164"/>
    <mergeCell ref="G164:H164"/>
    <mergeCell ref="I164:J164"/>
    <mergeCell ref="B166:C166"/>
    <mergeCell ref="G166:H166"/>
    <mergeCell ref="I166:J166"/>
    <mergeCell ref="B162:C162"/>
    <mergeCell ref="G162:H162"/>
    <mergeCell ref="I162:J162"/>
    <mergeCell ref="B163:C163"/>
    <mergeCell ref="G163:H163"/>
    <mergeCell ref="I163:J163"/>
    <mergeCell ref="B160:C160"/>
    <mergeCell ref="G160:H160"/>
    <mergeCell ref="I160:J160"/>
    <mergeCell ref="B161:C161"/>
    <mergeCell ref="G161:H161"/>
    <mergeCell ref="I161:J161"/>
    <mergeCell ref="B165:C165"/>
    <mergeCell ref="G165:H165"/>
    <mergeCell ref="I165:J165"/>
    <mergeCell ref="G157:H157"/>
    <mergeCell ref="I157:J157"/>
    <mergeCell ref="D158:J158"/>
    <mergeCell ref="B159:C159"/>
    <mergeCell ref="G159:H159"/>
    <mergeCell ref="I159:J159"/>
    <mergeCell ref="M153:N153"/>
    <mergeCell ref="B154:C154"/>
    <mergeCell ref="D154:E154"/>
    <mergeCell ref="G154:H154"/>
    <mergeCell ref="I154:J154"/>
    <mergeCell ref="K154:L154"/>
    <mergeCell ref="M154:N154"/>
    <mergeCell ref="D152:E152"/>
    <mergeCell ref="B153:C153"/>
    <mergeCell ref="D153:E153"/>
    <mergeCell ref="G153:H153"/>
    <mergeCell ref="I153:J153"/>
    <mergeCell ref="K153:L153"/>
    <mergeCell ref="B157:C158"/>
    <mergeCell ref="O148:R148"/>
    <mergeCell ref="S148:V148"/>
    <mergeCell ref="D149:E150"/>
    <mergeCell ref="F149:F150"/>
    <mergeCell ref="G149:H150"/>
    <mergeCell ref="I149:J150"/>
    <mergeCell ref="K149:L150"/>
    <mergeCell ref="S149:T149"/>
    <mergeCell ref="M150:R150"/>
    <mergeCell ref="B152:C152"/>
    <mergeCell ref="G152:H152"/>
    <mergeCell ref="I152:J152"/>
    <mergeCell ref="K152:L152"/>
    <mergeCell ref="M152:N152"/>
    <mergeCell ref="B151:C151"/>
    <mergeCell ref="G151:H151"/>
    <mergeCell ref="I151:J151"/>
    <mergeCell ref="K151:L151"/>
    <mergeCell ref="M151:N151"/>
    <mergeCell ref="D151:E151"/>
    <mergeCell ref="D148:N148"/>
    <mergeCell ref="B148:C150"/>
    <mergeCell ref="U149:V149"/>
    <mergeCell ref="B145:C145"/>
    <mergeCell ref="G145:H145"/>
    <mergeCell ref="I145:J145"/>
    <mergeCell ref="K145:L145"/>
    <mergeCell ref="M145:N145"/>
    <mergeCell ref="B143:C143"/>
    <mergeCell ref="G143:H143"/>
    <mergeCell ref="I143:J143"/>
    <mergeCell ref="K143:L143"/>
    <mergeCell ref="M143:N143"/>
    <mergeCell ref="B144:C144"/>
    <mergeCell ref="G144:H144"/>
    <mergeCell ref="I144:J144"/>
    <mergeCell ref="K144:L144"/>
    <mergeCell ref="M144:N144"/>
    <mergeCell ref="B141:C141"/>
    <mergeCell ref="G141:H141"/>
    <mergeCell ref="I141:J141"/>
    <mergeCell ref="K141:L141"/>
    <mergeCell ref="M141:N141"/>
    <mergeCell ref="B142:C142"/>
    <mergeCell ref="G142:H142"/>
    <mergeCell ref="I142:J142"/>
    <mergeCell ref="K142:L142"/>
    <mergeCell ref="M142:N142"/>
    <mergeCell ref="B133:C133"/>
    <mergeCell ref="G133:H133"/>
    <mergeCell ref="I133:J133"/>
    <mergeCell ref="K133:L133"/>
    <mergeCell ref="M133:N133"/>
    <mergeCell ref="B134:C134"/>
    <mergeCell ref="G134:H134"/>
    <mergeCell ref="I134:J134"/>
    <mergeCell ref="K134:L134"/>
    <mergeCell ref="M134:N134"/>
    <mergeCell ref="B139:C139"/>
    <mergeCell ref="G139:H139"/>
    <mergeCell ref="I139:J139"/>
    <mergeCell ref="K139:L139"/>
    <mergeCell ref="M139:N139"/>
    <mergeCell ref="B140:C140"/>
    <mergeCell ref="G140:H140"/>
    <mergeCell ref="I140:J140"/>
    <mergeCell ref="K140:L140"/>
    <mergeCell ref="M140:N140"/>
    <mergeCell ref="B137:C137"/>
    <mergeCell ref="G137:H137"/>
    <mergeCell ref="I137:J137"/>
    <mergeCell ref="K137:L137"/>
    <mergeCell ref="M137:N137"/>
    <mergeCell ref="B138:C138"/>
    <mergeCell ref="G138:H138"/>
    <mergeCell ref="I138:J138"/>
    <mergeCell ref="K138:L138"/>
    <mergeCell ref="M138:N138"/>
    <mergeCell ref="A148:A149"/>
    <mergeCell ref="D55:E55"/>
    <mergeCell ref="M91:N91"/>
    <mergeCell ref="M200:P200"/>
    <mergeCell ref="I190:L190"/>
    <mergeCell ref="M149:N149"/>
    <mergeCell ref="M58:N58"/>
    <mergeCell ref="M80:N80"/>
    <mergeCell ref="G55:H55"/>
    <mergeCell ref="I55:J55"/>
    <mergeCell ref="K55:L55"/>
    <mergeCell ref="M55:N55"/>
    <mergeCell ref="B56:C56"/>
    <mergeCell ref="D56:E56"/>
    <mergeCell ref="G56:H56"/>
    <mergeCell ref="I56:J56"/>
    <mergeCell ref="K56:L56"/>
    <mergeCell ref="M56:N56"/>
    <mergeCell ref="D57:E57"/>
    <mergeCell ref="G57:H57"/>
    <mergeCell ref="I57:J57"/>
    <mergeCell ref="K57:L57"/>
    <mergeCell ref="M57:N57"/>
    <mergeCell ref="B135:C135"/>
    <mergeCell ref="G135:H135"/>
    <mergeCell ref="I135:J135"/>
    <mergeCell ref="K135:L135"/>
    <mergeCell ref="M135:N135"/>
    <mergeCell ref="B136:C136"/>
    <mergeCell ref="G136:H136"/>
    <mergeCell ref="I136:J136"/>
    <mergeCell ref="K136:L136"/>
    <mergeCell ref="M52:N52"/>
    <mergeCell ref="M69:N69"/>
    <mergeCell ref="M190:P190"/>
    <mergeCell ref="I200:L200"/>
    <mergeCell ref="O90:R90"/>
    <mergeCell ref="A90:A91"/>
    <mergeCell ref="A227:A228"/>
    <mergeCell ref="D90:N90"/>
    <mergeCell ref="A3:G3"/>
    <mergeCell ref="A7:A8"/>
    <mergeCell ref="A18:A19"/>
    <mergeCell ref="A51:A52"/>
    <mergeCell ref="A68:A69"/>
    <mergeCell ref="A79:A80"/>
    <mergeCell ref="B55:C55"/>
    <mergeCell ref="B57:C57"/>
    <mergeCell ref="B59:C59"/>
    <mergeCell ref="B62:C62"/>
    <mergeCell ref="I215:L215"/>
    <mergeCell ref="M215:P215"/>
    <mergeCell ref="A201:A202"/>
    <mergeCell ref="A191:A192"/>
    <mergeCell ref="A216:A217"/>
    <mergeCell ref="B193:C193"/>
    <mergeCell ref="M26:N26"/>
    <mergeCell ref="D10:E10"/>
    <mergeCell ref="D12:E12"/>
    <mergeCell ref="D13:E13"/>
    <mergeCell ref="D14:E14"/>
    <mergeCell ref="G10:H10"/>
    <mergeCell ref="G12:H12"/>
    <mergeCell ref="G13:H13"/>
    <mergeCell ref="A261:A262"/>
    <mergeCell ref="A237:A238"/>
    <mergeCell ref="A253:A254"/>
    <mergeCell ref="K238:L239"/>
    <mergeCell ref="B242:C242"/>
    <mergeCell ref="D242:E242"/>
    <mergeCell ref="A42:B42"/>
    <mergeCell ref="C39:D39"/>
    <mergeCell ref="C40:D40"/>
    <mergeCell ref="C41:D41"/>
    <mergeCell ref="H29:I29"/>
    <mergeCell ref="E30:K30"/>
    <mergeCell ref="H31:I31"/>
    <mergeCell ref="H32:I32"/>
    <mergeCell ref="G14:H14"/>
    <mergeCell ref="G8:H9"/>
    <mergeCell ref="B9:C9"/>
    <mergeCell ref="B10:C10"/>
    <mergeCell ref="B12:C12"/>
    <mergeCell ref="B13:C13"/>
    <mergeCell ref="B14:C14"/>
    <mergeCell ref="B7:C8"/>
    <mergeCell ref="B26:C26"/>
    <mergeCell ref="D7:N7"/>
    <mergeCell ref="B21:C21"/>
    <mergeCell ref="I21:J21"/>
    <mergeCell ref="K21:L21"/>
    <mergeCell ref="A34:B34"/>
    <mergeCell ref="A35:B35"/>
    <mergeCell ref="D18:N18"/>
    <mergeCell ref="A44:B44"/>
    <mergeCell ref="A45:B45"/>
    <mergeCell ref="K12:L12"/>
    <mergeCell ref="K13:L13"/>
    <mergeCell ref="K14:L14"/>
    <mergeCell ref="D8:E9"/>
    <mergeCell ref="F8:F9"/>
    <mergeCell ref="I10:J10"/>
    <mergeCell ref="I12:J12"/>
    <mergeCell ref="I13:J13"/>
    <mergeCell ref="I14:J14"/>
    <mergeCell ref="I8:J9"/>
    <mergeCell ref="M10:N10"/>
    <mergeCell ref="M12:N12"/>
    <mergeCell ref="M13:N13"/>
    <mergeCell ref="M14:N14"/>
    <mergeCell ref="D26:E26"/>
    <mergeCell ref="G26:H26"/>
    <mergeCell ref="I26:J26"/>
    <mergeCell ref="K26:L26"/>
    <mergeCell ref="K10:L10"/>
    <mergeCell ref="K8:L9"/>
    <mergeCell ref="M9:R9"/>
    <mergeCell ref="M20:R20"/>
    <mergeCell ref="D21:E21"/>
    <mergeCell ref="G21:H21"/>
    <mergeCell ref="O18:R18"/>
    <mergeCell ref="O7:R7"/>
    <mergeCell ref="S8:T8"/>
    <mergeCell ref="S7:V7"/>
    <mergeCell ref="M8:N8"/>
    <mergeCell ref="B25:C25"/>
    <mergeCell ref="D25:E25"/>
    <mergeCell ref="G25:H25"/>
    <mergeCell ref="I25:J25"/>
    <mergeCell ref="K25:L25"/>
    <mergeCell ref="M25:N25"/>
    <mergeCell ref="B24:C24"/>
    <mergeCell ref="D24:E24"/>
    <mergeCell ref="G24:H24"/>
    <mergeCell ref="I24:J24"/>
    <mergeCell ref="K24:L24"/>
    <mergeCell ref="M24:N24"/>
    <mergeCell ref="B23:C23"/>
    <mergeCell ref="D23:E23"/>
    <mergeCell ref="G23:H23"/>
    <mergeCell ref="I23:J23"/>
    <mergeCell ref="K23:L23"/>
    <mergeCell ref="M23:N23"/>
    <mergeCell ref="M21:N21"/>
    <mergeCell ref="B22:C22"/>
    <mergeCell ref="D22:E22"/>
    <mergeCell ref="G22:H22"/>
    <mergeCell ref="I22:J22"/>
    <mergeCell ref="K22:L22"/>
    <mergeCell ref="M22:N22"/>
    <mergeCell ref="K19:L20"/>
    <mergeCell ref="M19:N19"/>
    <mergeCell ref="S19:T19"/>
    <mergeCell ref="S18:V18"/>
    <mergeCell ref="D19:E20"/>
    <mergeCell ref="F19:F20"/>
    <mergeCell ref="G19:H20"/>
    <mergeCell ref="I19:J20"/>
    <mergeCell ref="A37:B37"/>
    <mergeCell ref="A38:B38"/>
    <mergeCell ref="A39:B39"/>
    <mergeCell ref="A40:B40"/>
    <mergeCell ref="A41:B41"/>
    <mergeCell ref="A29:B29"/>
    <mergeCell ref="A30:B30"/>
    <mergeCell ref="A31:B31"/>
    <mergeCell ref="A32:B32"/>
    <mergeCell ref="A33:B33"/>
    <mergeCell ref="A43:B43"/>
    <mergeCell ref="J29:K29"/>
    <mergeCell ref="J31:K31"/>
    <mergeCell ref="J32:K32"/>
    <mergeCell ref="J33:K33"/>
    <mergeCell ref="J34:K34"/>
    <mergeCell ref="J35:K35"/>
    <mergeCell ref="J36:K36"/>
    <mergeCell ref="J37:K37"/>
    <mergeCell ref="J38:K38"/>
    <mergeCell ref="J39:K39"/>
    <mergeCell ref="J40:K40"/>
    <mergeCell ref="J41:K41"/>
    <mergeCell ref="J42:K42"/>
    <mergeCell ref="J43:K43"/>
    <mergeCell ref="N30:O30"/>
    <mergeCell ref="L29:P29"/>
    <mergeCell ref="A46:B46"/>
    <mergeCell ref="A47:B47"/>
    <mergeCell ref="C31:D31"/>
    <mergeCell ref="C32:D32"/>
    <mergeCell ref="A36:B36"/>
    <mergeCell ref="C47:D47"/>
    <mergeCell ref="C33:D33"/>
    <mergeCell ref="C34:D34"/>
    <mergeCell ref="C35:D35"/>
    <mergeCell ref="C36:D36"/>
    <mergeCell ref="C37:D37"/>
    <mergeCell ref="C38:D38"/>
    <mergeCell ref="H38:I38"/>
    <mergeCell ref="C42:D42"/>
    <mergeCell ref="C43:D43"/>
    <mergeCell ref="C44:D44"/>
    <mergeCell ref="C45:D45"/>
    <mergeCell ref="C46:D46"/>
    <mergeCell ref="H40:I40"/>
    <mergeCell ref="H41:I41"/>
    <mergeCell ref="H42:I42"/>
    <mergeCell ref="H43:I43"/>
    <mergeCell ref="H44:I44"/>
    <mergeCell ref="H33:I33"/>
    <mergeCell ref="H34:I34"/>
    <mergeCell ref="H35:I35"/>
    <mergeCell ref="H36:I36"/>
    <mergeCell ref="H37:I37"/>
    <mergeCell ref="H45:I45"/>
    <mergeCell ref="H46:I46"/>
    <mergeCell ref="H47:I47"/>
    <mergeCell ref="H39:I39"/>
    <mergeCell ref="N46:O46"/>
    <mergeCell ref="N47:O47"/>
    <mergeCell ref="J44:K44"/>
    <mergeCell ref="J45:K45"/>
    <mergeCell ref="J46:K46"/>
    <mergeCell ref="J47:K47"/>
    <mergeCell ref="L30:M30"/>
    <mergeCell ref="L31:M31"/>
    <mergeCell ref="L32:M32"/>
    <mergeCell ref="L33:M33"/>
    <mergeCell ref="L34:M34"/>
    <mergeCell ref="L35:M35"/>
    <mergeCell ref="L36:M36"/>
    <mergeCell ref="L37:M37"/>
    <mergeCell ref="L38:M38"/>
    <mergeCell ref="L39:M39"/>
    <mergeCell ref="L40:M40"/>
    <mergeCell ref="L41:M41"/>
    <mergeCell ref="L42:M42"/>
    <mergeCell ref="L43:M43"/>
    <mergeCell ref="L44:M44"/>
    <mergeCell ref="L45:M45"/>
    <mergeCell ref="L46:M46"/>
    <mergeCell ref="L47:M47"/>
    <mergeCell ref="Q29:S29"/>
    <mergeCell ref="D51:N51"/>
    <mergeCell ref="O51:R51"/>
    <mergeCell ref="S51:V51"/>
    <mergeCell ref="D52:E53"/>
    <mergeCell ref="F52:F53"/>
    <mergeCell ref="G52:H53"/>
    <mergeCell ref="I52:J53"/>
    <mergeCell ref="S52:T52"/>
    <mergeCell ref="M53:R53"/>
    <mergeCell ref="B54:C54"/>
    <mergeCell ref="D54:E54"/>
    <mergeCell ref="G54:H54"/>
    <mergeCell ref="I54:J54"/>
    <mergeCell ref="K54:L54"/>
    <mergeCell ref="M54:N54"/>
    <mergeCell ref="K52:L53"/>
    <mergeCell ref="N31:O31"/>
    <mergeCell ref="N32:O32"/>
    <mergeCell ref="N33:O33"/>
    <mergeCell ref="N34:O34"/>
    <mergeCell ref="N35:O35"/>
    <mergeCell ref="N36:O36"/>
    <mergeCell ref="N37:O37"/>
    <mergeCell ref="N38:O38"/>
    <mergeCell ref="N39:O39"/>
    <mergeCell ref="N40:O40"/>
    <mergeCell ref="N41:O41"/>
    <mergeCell ref="N42:O42"/>
    <mergeCell ref="N43:O43"/>
    <mergeCell ref="N44:O44"/>
    <mergeCell ref="N45:O45"/>
    <mergeCell ref="B58:C58"/>
    <mergeCell ref="D58:E58"/>
    <mergeCell ref="G58:H58"/>
    <mergeCell ref="I58:J58"/>
    <mergeCell ref="K58:L58"/>
    <mergeCell ref="D59:E59"/>
    <mergeCell ref="G59:H59"/>
    <mergeCell ref="I59:J59"/>
    <mergeCell ref="K59:L59"/>
    <mergeCell ref="M59:N59"/>
    <mergeCell ref="B60:C60"/>
    <mergeCell ref="D60:E60"/>
    <mergeCell ref="G60:H60"/>
    <mergeCell ref="I60:J60"/>
    <mergeCell ref="K60:L60"/>
    <mergeCell ref="M60:N60"/>
    <mergeCell ref="B61:C61"/>
    <mergeCell ref="D61:E61"/>
    <mergeCell ref="G61:H61"/>
    <mergeCell ref="I61:J61"/>
    <mergeCell ref="K61:L61"/>
    <mergeCell ref="M61:N61"/>
    <mergeCell ref="D62:E62"/>
    <mergeCell ref="G62:H62"/>
    <mergeCell ref="I62:J62"/>
    <mergeCell ref="K62:L62"/>
    <mergeCell ref="M62:N62"/>
    <mergeCell ref="B63:C63"/>
    <mergeCell ref="D63:E63"/>
    <mergeCell ref="G63:H63"/>
    <mergeCell ref="I63:J63"/>
    <mergeCell ref="K63:L63"/>
    <mergeCell ref="M63:N63"/>
    <mergeCell ref="B64:C64"/>
    <mergeCell ref="D64:E64"/>
    <mergeCell ref="G64:H64"/>
    <mergeCell ref="I64:J64"/>
    <mergeCell ref="K64:L64"/>
    <mergeCell ref="M64:N64"/>
    <mergeCell ref="B68:C69"/>
    <mergeCell ref="D68:N68"/>
    <mergeCell ref="O68:R68"/>
    <mergeCell ref="S68:V68"/>
    <mergeCell ref="D69:E70"/>
    <mergeCell ref="F69:F70"/>
    <mergeCell ref="G69:H70"/>
    <mergeCell ref="I69:J70"/>
    <mergeCell ref="K69:L70"/>
    <mergeCell ref="S69:T69"/>
    <mergeCell ref="B70:C70"/>
    <mergeCell ref="M70:R70"/>
    <mergeCell ref="B71:C71"/>
    <mergeCell ref="D71:E71"/>
    <mergeCell ref="G71:H71"/>
    <mergeCell ref="I71:J71"/>
    <mergeCell ref="K71:L71"/>
    <mergeCell ref="M71:N71"/>
    <mergeCell ref="B79:C80"/>
    <mergeCell ref="D79:N79"/>
    <mergeCell ref="O79:R79"/>
    <mergeCell ref="S79:V79"/>
    <mergeCell ref="D80:E81"/>
    <mergeCell ref="F80:F81"/>
    <mergeCell ref="G80:H81"/>
    <mergeCell ref="I80:J81"/>
    <mergeCell ref="K80:L81"/>
    <mergeCell ref="S80:T80"/>
    <mergeCell ref="B81:C81"/>
    <mergeCell ref="M81:R81"/>
    <mergeCell ref="M75:N75"/>
    <mergeCell ref="B82:C82"/>
    <mergeCell ref="D82:E82"/>
    <mergeCell ref="G82:H82"/>
    <mergeCell ref="I82:J82"/>
    <mergeCell ref="K82:L82"/>
    <mergeCell ref="M82:N82"/>
    <mergeCell ref="B84:C84"/>
    <mergeCell ref="D84:E84"/>
    <mergeCell ref="G84:H84"/>
    <mergeCell ref="I84:J84"/>
    <mergeCell ref="K84:L84"/>
    <mergeCell ref="M84:N84"/>
    <mergeCell ref="B85:C85"/>
    <mergeCell ref="D85:E85"/>
    <mergeCell ref="G85:H85"/>
    <mergeCell ref="I85:J85"/>
    <mergeCell ref="K85:L85"/>
    <mergeCell ref="M85:N85"/>
    <mergeCell ref="B86:C86"/>
    <mergeCell ref="D86:E86"/>
    <mergeCell ref="G86:H86"/>
    <mergeCell ref="I86:J86"/>
    <mergeCell ref="K86:L86"/>
    <mergeCell ref="M86:N86"/>
    <mergeCell ref="S90:V90"/>
    <mergeCell ref="D91:E92"/>
    <mergeCell ref="F91:F92"/>
    <mergeCell ref="G91:H92"/>
    <mergeCell ref="I91:J92"/>
    <mergeCell ref="K91:L92"/>
    <mergeCell ref="S91:T91"/>
    <mergeCell ref="M92:R92"/>
    <mergeCell ref="B93:C93"/>
    <mergeCell ref="D93:E93"/>
    <mergeCell ref="G93:H93"/>
    <mergeCell ref="I93:J93"/>
    <mergeCell ref="K93:L93"/>
    <mergeCell ref="M93:N93"/>
    <mergeCell ref="B94:C94"/>
    <mergeCell ref="D94:E94"/>
    <mergeCell ref="G94:H94"/>
    <mergeCell ref="I94:J94"/>
    <mergeCell ref="K94:L94"/>
    <mergeCell ref="M94:N94"/>
    <mergeCell ref="B95:C95"/>
    <mergeCell ref="D95:E95"/>
    <mergeCell ref="G95:H95"/>
    <mergeCell ref="I95:J95"/>
    <mergeCell ref="K95:L95"/>
    <mergeCell ref="M95:N95"/>
    <mergeCell ref="B96:C96"/>
    <mergeCell ref="D96:E96"/>
    <mergeCell ref="G96:H96"/>
    <mergeCell ref="I96:J96"/>
    <mergeCell ref="K96:L96"/>
    <mergeCell ref="M96:N96"/>
    <mergeCell ref="B97:C97"/>
    <mergeCell ref="D97:E97"/>
    <mergeCell ref="G97:H97"/>
    <mergeCell ref="I97:J97"/>
    <mergeCell ref="K97:L97"/>
    <mergeCell ref="M97:N97"/>
    <mergeCell ref="B98:C98"/>
    <mergeCell ref="D98:E98"/>
    <mergeCell ref="G98:H98"/>
    <mergeCell ref="I98:J98"/>
    <mergeCell ref="K98:L98"/>
    <mergeCell ref="M98:N98"/>
    <mergeCell ref="B99:C99"/>
    <mergeCell ref="D99:E99"/>
    <mergeCell ref="G99:H99"/>
    <mergeCell ref="I99:J99"/>
    <mergeCell ref="K99:L99"/>
    <mergeCell ref="M99:N99"/>
    <mergeCell ref="B100:C100"/>
    <mergeCell ref="D100:E100"/>
    <mergeCell ref="G100:H100"/>
    <mergeCell ref="I100:J100"/>
    <mergeCell ref="K100:L100"/>
    <mergeCell ref="M100:N100"/>
    <mergeCell ref="B101:C101"/>
    <mergeCell ref="D101:E101"/>
    <mergeCell ref="G101:H101"/>
    <mergeCell ref="I101:J101"/>
    <mergeCell ref="K101:L101"/>
    <mergeCell ref="M101:N101"/>
    <mergeCell ref="B102:C102"/>
    <mergeCell ref="D102:E102"/>
    <mergeCell ref="G102:H102"/>
    <mergeCell ref="I102:J102"/>
    <mergeCell ref="K102:L102"/>
    <mergeCell ref="M102:N102"/>
    <mergeCell ref="G106:H106"/>
    <mergeCell ref="I106:J106"/>
    <mergeCell ref="K106:O106"/>
    <mergeCell ref="P106:R106"/>
    <mergeCell ref="D107:J107"/>
    <mergeCell ref="K107:L107"/>
    <mergeCell ref="M107:N107"/>
    <mergeCell ref="M113:N113"/>
    <mergeCell ref="B114:C114"/>
    <mergeCell ref="G114:H114"/>
    <mergeCell ref="I114:J114"/>
    <mergeCell ref="K114:L114"/>
    <mergeCell ref="M114:N114"/>
    <mergeCell ref="B115:C115"/>
    <mergeCell ref="G115:H115"/>
    <mergeCell ref="I115:J115"/>
    <mergeCell ref="K115:L115"/>
    <mergeCell ref="M115:N115"/>
    <mergeCell ref="B109:C109"/>
    <mergeCell ref="G109:H109"/>
    <mergeCell ref="I109:J109"/>
    <mergeCell ref="K109:L109"/>
    <mergeCell ref="M109:N109"/>
    <mergeCell ref="B110:C110"/>
    <mergeCell ref="G110:H110"/>
    <mergeCell ref="I110:J110"/>
    <mergeCell ref="K110:L110"/>
    <mergeCell ref="M110:N110"/>
    <mergeCell ref="B111:C111"/>
    <mergeCell ref="G111:H111"/>
    <mergeCell ref="I111:J111"/>
    <mergeCell ref="K111:L111"/>
    <mergeCell ref="M111:N111"/>
    <mergeCell ref="G127:H127"/>
    <mergeCell ref="I127:J127"/>
    <mergeCell ref="K127:L127"/>
    <mergeCell ref="M127:N127"/>
    <mergeCell ref="B124:C124"/>
    <mergeCell ref="I124:J124"/>
    <mergeCell ref="K124:L124"/>
    <mergeCell ref="M124:N124"/>
    <mergeCell ref="G118:H118"/>
    <mergeCell ref="I118:J118"/>
    <mergeCell ref="K118:L118"/>
    <mergeCell ref="M118:N118"/>
    <mergeCell ref="B119:C119"/>
    <mergeCell ref="G119:H119"/>
    <mergeCell ref="I119:J119"/>
    <mergeCell ref="K119:L119"/>
    <mergeCell ref="M119:N119"/>
    <mergeCell ref="B120:C120"/>
    <mergeCell ref="G120:H120"/>
    <mergeCell ref="I120:J120"/>
    <mergeCell ref="K120:L120"/>
    <mergeCell ref="M120:N120"/>
    <mergeCell ref="B121:C121"/>
    <mergeCell ref="G121:H121"/>
    <mergeCell ref="I121:J121"/>
    <mergeCell ref="K121:L121"/>
    <mergeCell ref="B131:C131"/>
    <mergeCell ref="G131:H131"/>
    <mergeCell ref="I131:J131"/>
    <mergeCell ref="K131:O131"/>
    <mergeCell ref="P131:R131"/>
    <mergeCell ref="B132:C132"/>
    <mergeCell ref="D132:J132"/>
    <mergeCell ref="K132:L132"/>
    <mergeCell ref="M132:N132"/>
    <mergeCell ref="M136:N136"/>
    <mergeCell ref="B11:C11"/>
    <mergeCell ref="D11:E11"/>
    <mergeCell ref="G11:H11"/>
    <mergeCell ref="I11:J11"/>
    <mergeCell ref="K11:L11"/>
    <mergeCell ref="M11:N11"/>
    <mergeCell ref="G124:H124"/>
    <mergeCell ref="A108:R108"/>
    <mergeCell ref="M121:N121"/>
    <mergeCell ref="M122:N122"/>
    <mergeCell ref="B123:C123"/>
    <mergeCell ref="G123:H123"/>
    <mergeCell ref="I123:J123"/>
    <mergeCell ref="K123:L123"/>
    <mergeCell ref="M123:N123"/>
    <mergeCell ref="G125:H125"/>
    <mergeCell ref="B125:C125"/>
    <mergeCell ref="B122:C122"/>
    <mergeCell ref="G122:H122"/>
    <mergeCell ref="I122:J122"/>
    <mergeCell ref="K122:L122"/>
    <mergeCell ref="B127:C127"/>
    <mergeCell ref="U8:V8"/>
    <mergeCell ref="U19:V19"/>
    <mergeCell ref="B126:C126"/>
    <mergeCell ref="G126:H126"/>
    <mergeCell ref="I126:J126"/>
    <mergeCell ref="K126:L126"/>
    <mergeCell ref="M126:N126"/>
    <mergeCell ref="M125:N125"/>
    <mergeCell ref="K125:L125"/>
    <mergeCell ref="I125:J125"/>
    <mergeCell ref="U80:V80"/>
    <mergeCell ref="U91:V91"/>
    <mergeCell ref="B116:C116"/>
    <mergeCell ref="G116:H116"/>
    <mergeCell ref="I116:J116"/>
    <mergeCell ref="K116:L116"/>
    <mergeCell ref="M116:N116"/>
    <mergeCell ref="B117:C117"/>
    <mergeCell ref="G117:H117"/>
    <mergeCell ref="I117:J117"/>
    <mergeCell ref="K117:L117"/>
    <mergeCell ref="M117:N117"/>
    <mergeCell ref="B118:C118"/>
    <mergeCell ref="B112:C112"/>
    <mergeCell ref="G112:H112"/>
    <mergeCell ref="I112:J112"/>
    <mergeCell ref="K112:L112"/>
    <mergeCell ref="M112:N112"/>
    <mergeCell ref="B113:C113"/>
    <mergeCell ref="G113:H113"/>
    <mergeCell ref="I113:J113"/>
    <mergeCell ref="K113:L113"/>
  </mergeCells>
  <phoneticPr fontId="2" type="noConversion"/>
  <pageMargins left="0.19685039370078741" right="0.19685039370078741" top="0.19685039370078741" bottom="0.47244094488188981" header="0.51181102362204722" footer="0.51181102362204722"/>
  <pageSetup paperSize="9" scale="51" orientation="landscape" verticalDpi="300" r:id="rId1"/>
  <headerFooter alignWithMargins="0"/>
  <rowBreaks count="3" manualBreakCount="3">
    <brk id="88" max="22" man="1"/>
    <brk id="172" max="22" man="1"/>
    <brk id="235" max="2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4"/>
  </sheetPr>
  <dimension ref="A1:U283"/>
  <sheetViews>
    <sheetView view="pageBreakPreview" topLeftCell="A181" zoomScale="80" zoomScaleNormal="100" zoomScaleSheetLayoutView="80" workbookViewId="0">
      <selection activeCell="D36" sqref="D36"/>
    </sheetView>
  </sheetViews>
  <sheetFormatPr defaultRowHeight="12.75" x14ac:dyDescent="0.2"/>
  <cols>
    <col min="1" max="1" width="57.42578125" customWidth="1"/>
    <col min="2" max="2" width="8.140625" customWidth="1"/>
    <col min="3" max="3" width="5.140625" customWidth="1"/>
    <col min="4" max="4" width="16.140625" customWidth="1"/>
    <col min="5" max="5" width="11.5703125" customWidth="1"/>
    <col min="6" max="6" width="9.5703125" customWidth="1"/>
    <col min="7" max="7" width="12" customWidth="1"/>
    <col min="8" max="8" width="12.42578125" customWidth="1"/>
    <col min="9" max="9" width="15.140625" customWidth="1"/>
    <col min="10" max="10" width="12.42578125" bestFit="1" customWidth="1"/>
    <col min="11" max="11" width="14.140625" customWidth="1"/>
    <col min="12" max="12" width="12.28515625" customWidth="1"/>
    <col min="13" max="13" width="10" customWidth="1"/>
    <col min="14" max="14" width="16" customWidth="1"/>
    <col min="15" max="15" width="15.28515625" customWidth="1"/>
    <col min="16" max="16" width="15" customWidth="1"/>
    <col min="17" max="17" width="15.5703125" customWidth="1"/>
    <col min="18" max="18" width="18" customWidth="1"/>
  </cols>
  <sheetData>
    <row r="1" spans="1:21" ht="50.25" customHeight="1" x14ac:dyDescent="0.2">
      <c r="A1" s="233" t="s">
        <v>5</v>
      </c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234"/>
    </row>
    <row r="2" spans="1:21" ht="18" customHeight="1" x14ac:dyDescent="0.2">
      <c r="A2" s="1"/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</row>
    <row r="3" spans="1:21" ht="13.5" thickBot="1" x14ac:dyDescent="0.25">
      <c r="A3" s="93" t="s">
        <v>6</v>
      </c>
      <c r="B3" s="94"/>
      <c r="C3" s="94"/>
      <c r="S3" s="8"/>
      <c r="T3" s="8"/>
      <c r="U3" s="8"/>
    </row>
    <row r="4" spans="1:21" ht="16.5" customHeight="1" x14ac:dyDescent="0.2">
      <c r="A4" s="235" t="s">
        <v>80</v>
      </c>
      <c r="B4" s="216" t="s">
        <v>156</v>
      </c>
      <c r="C4" s="179"/>
      <c r="D4" s="177" t="s">
        <v>157</v>
      </c>
      <c r="E4" s="177"/>
      <c r="F4" s="177"/>
      <c r="G4" s="177"/>
      <c r="H4" s="177"/>
      <c r="I4" s="177"/>
      <c r="J4" s="177"/>
      <c r="K4" s="182" t="s">
        <v>158</v>
      </c>
      <c r="L4" s="250"/>
      <c r="M4" s="250"/>
      <c r="N4" s="250"/>
      <c r="O4" s="182" t="s">
        <v>159</v>
      </c>
      <c r="P4" s="250"/>
      <c r="Q4" s="250"/>
      <c r="R4" s="251"/>
      <c r="S4" s="116"/>
      <c r="T4" s="116"/>
      <c r="U4" s="116"/>
    </row>
    <row r="5" spans="1:21" ht="88.5" customHeight="1" thickBot="1" x14ac:dyDescent="0.25">
      <c r="A5" s="236"/>
      <c r="B5" s="217"/>
      <c r="C5" s="218"/>
      <c r="D5" s="257" t="s">
        <v>160</v>
      </c>
      <c r="E5" s="259" t="s">
        <v>161</v>
      </c>
      <c r="F5" s="260"/>
      <c r="G5" s="257" t="s">
        <v>162</v>
      </c>
      <c r="H5" s="257" t="s">
        <v>163</v>
      </c>
      <c r="I5" s="257" t="s">
        <v>164</v>
      </c>
      <c r="J5" s="105" t="s">
        <v>300</v>
      </c>
      <c r="K5" s="68" t="s">
        <v>8</v>
      </c>
      <c r="L5" s="68" t="s">
        <v>9</v>
      </c>
      <c r="M5" s="68" t="s">
        <v>10</v>
      </c>
      <c r="N5" s="68" t="s">
        <v>11</v>
      </c>
      <c r="O5" s="252" t="s">
        <v>165</v>
      </c>
      <c r="P5" s="252"/>
      <c r="Q5" s="252" t="s">
        <v>12</v>
      </c>
      <c r="R5" s="252"/>
      <c r="S5" s="8"/>
      <c r="T5" s="8"/>
      <c r="U5" s="8"/>
    </row>
    <row r="6" spans="1:21" ht="25.5" customHeight="1" x14ac:dyDescent="0.2">
      <c r="A6" s="6" t="s">
        <v>151</v>
      </c>
      <c r="B6" s="219"/>
      <c r="C6" s="220"/>
      <c r="D6" s="252"/>
      <c r="E6" s="275"/>
      <c r="F6" s="276"/>
      <c r="G6" s="252"/>
      <c r="H6" s="252"/>
      <c r="I6" s="252"/>
      <c r="J6" s="162" t="s">
        <v>13</v>
      </c>
      <c r="K6" s="162"/>
      <c r="L6" s="162"/>
      <c r="M6" s="162"/>
      <c r="N6" s="162"/>
      <c r="O6" s="120" t="str">
        <f>Мерзім!B3</f>
        <v>2-тоқсан, 2015</v>
      </c>
      <c r="P6" s="120" t="str">
        <f>Мерзім!C3</f>
        <v>3-тоқсан, 2015</v>
      </c>
      <c r="Q6" s="32" t="str">
        <f>O6</f>
        <v>2-тоқсан, 2015</v>
      </c>
      <c r="R6" s="32" t="str">
        <f>P6</f>
        <v>3-тоқсан, 2015</v>
      </c>
    </row>
    <row r="7" spans="1:21" x14ac:dyDescent="0.2">
      <c r="A7" s="99" t="s">
        <v>327</v>
      </c>
      <c r="B7" s="165">
        <v>26</v>
      </c>
      <c r="C7" s="165"/>
      <c r="D7" s="159">
        <v>7.69230769230769E-2</v>
      </c>
      <c r="E7" s="167">
        <v>0.15384615384615399</v>
      </c>
      <c r="F7" s="167"/>
      <c r="G7" s="159">
        <v>0.5</v>
      </c>
      <c r="H7" s="159">
        <v>0.230769230769231</v>
      </c>
      <c r="I7" s="159">
        <v>3.8461538461538498E-2</v>
      </c>
      <c r="J7" s="159">
        <v>3.8461538461538498E-2</v>
      </c>
      <c r="K7" s="159">
        <v>0.4</v>
      </c>
      <c r="L7" s="159">
        <v>-9.5238095238095205E-2</v>
      </c>
      <c r="M7" s="159">
        <v>5.8823529411764698E-2</v>
      </c>
      <c r="N7" s="159">
        <v>0</v>
      </c>
      <c r="O7" s="160">
        <v>-3.8461538461538498E-2</v>
      </c>
      <c r="P7" s="160">
        <v>0</v>
      </c>
      <c r="Q7" s="160">
        <v>0.125</v>
      </c>
      <c r="R7" s="160">
        <v>0.3</v>
      </c>
    </row>
    <row r="8" spans="1:21" x14ac:dyDescent="0.2">
      <c r="A8" s="99" t="s">
        <v>328</v>
      </c>
      <c r="B8" s="165">
        <v>25</v>
      </c>
      <c r="C8" s="165"/>
      <c r="D8" s="159">
        <v>0.08</v>
      </c>
      <c r="E8" s="167">
        <v>0.12</v>
      </c>
      <c r="F8" s="167"/>
      <c r="G8" s="159">
        <v>0.52</v>
      </c>
      <c r="H8" s="159">
        <v>0.2</v>
      </c>
      <c r="I8" s="159">
        <v>0.08</v>
      </c>
      <c r="J8" s="159">
        <v>0.08</v>
      </c>
      <c r="K8" s="159">
        <v>0.4</v>
      </c>
      <c r="L8" s="159">
        <v>-0.05</v>
      </c>
      <c r="M8" s="159">
        <v>0.125</v>
      </c>
      <c r="N8" s="159">
        <v>0</v>
      </c>
      <c r="O8" s="160">
        <v>-5.7692307692307702E-2</v>
      </c>
      <c r="P8" s="160">
        <v>0.04</v>
      </c>
      <c r="Q8" s="160">
        <v>0</v>
      </c>
      <c r="R8" s="160">
        <v>0.3</v>
      </c>
    </row>
    <row r="9" spans="1:21" x14ac:dyDescent="0.2">
      <c r="A9" s="99" t="s">
        <v>329</v>
      </c>
      <c r="B9" s="165">
        <v>23</v>
      </c>
      <c r="C9" s="165"/>
      <c r="D9" s="159">
        <v>8.6956521739130405E-2</v>
      </c>
      <c r="E9" s="167">
        <v>0.13043478260869601</v>
      </c>
      <c r="F9" s="167"/>
      <c r="G9" s="159">
        <v>0.78260869565217395</v>
      </c>
      <c r="H9" s="159">
        <v>0</v>
      </c>
      <c r="I9" s="159">
        <v>0</v>
      </c>
      <c r="J9" s="159">
        <v>-0.217391304347826</v>
      </c>
      <c r="K9" s="159">
        <v>-0.2</v>
      </c>
      <c r="L9" s="159">
        <v>-0.22222222222222199</v>
      </c>
      <c r="M9" s="159">
        <v>-0.214285714285714</v>
      </c>
      <c r="N9" s="159">
        <v>-0.22222222222222199</v>
      </c>
      <c r="O9" s="160">
        <v>-8.6956521739130405E-2</v>
      </c>
      <c r="P9" s="160">
        <v>-0.15217391304347799</v>
      </c>
      <c r="Q9" s="160">
        <v>0</v>
      </c>
      <c r="R9" s="160">
        <v>-0.2</v>
      </c>
    </row>
    <row r="10" spans="1:21" x14ac:dyDescent="0.2">
      <c r="A10" s="99" t="s">
        <v>330</v>
      </c>
      <c r="B10" s="165">
        <v>30</v>
      </c>
      <c r="C10" s="165"/>
      <c r="D10" s="159">
        <v>6.6666666666666693E-2</v>
      </c>
      <c r="E10" s="167">
        <v>0.1</v>
      </c>
      <c r="F10" s="167"/>
      <c r="G10" s="159">
        <v>0.56666666666666698</v>
      </c>
      <c r="H10" s="159">
        <v>0.2</v>
      </c>
      <c r="I10" s="159">
        <v>6.6666666666666693E-2</v>
      </c>
      <c r="J10" s="159">
        <v>0.1</v>
      </c>
      <c r="K10" s="159">
        <v>0.4</v>
      </c>
      <c r="L10" s="159">
        <v>0</v>
      </c>
      <c r="M10" s="159">
        <v>0.22222222222222199</v>
      </c>
      <c r="N10" s="159">
        <v>-8.3333333333333301E-2</v>
      </c>
      <c r="O10" s="160">
        <v>0.05</v>
      </c>
      <c r="P10" s="160">
        <v>0.05</v>
      </c>
      <c r="Q10" s="160">
        <v>0.25</v>
      </c>
      <c r="R10" s="160">
        <v>0.3</v>
      </c>
    </row>
    <row r="11" spans="1:21" x14ac:dyDescent="0.2">
      <c r="A11" s="99" t="s">
        <v>331</v>
      </c>
      <c r="B11" s="165">
        <v>29</v>
      </c>
      <c r="C11" s="165"/>
      <c r="D11" s="159">
        <v>6.8965517241379296E-2</v>
      </c>
      <c r="E11" s="167">
        <v>0.10344827586206901</v>
      </c>
      <c r="F11" s="167"/>
      <c r="G11" s="159">
        <v>0.51724137931034497</v>
      </c>
      <c r="H11" s="159">
        <v>0.20689655172413801</v>
      </c>
      <c r="I11" s="159">
        <v>0.10344827586206901</v>
      </c>
      <c r="J11" s="159">
        <v>0.13793103448275901</v>
      </c>
      <c r="K11" s="159">
        <v>0.6</v>
      </c>
      <c r="L11" s="159">
        <v>0</v>
      </c>
      <c r="M11" s="159">
        <v>0.27777777777777801</v>
      </c>
      <c r="N11" s="159">
        <v>-9.0909090909090898E-2</v>
      </c>
      <c r="O11" s="160">
        <v>1.72413793103448E-2</v>
      </c>
      <c r="P11" s="160">
        <v>8.6206896551724199E-2</v>
      </c>
      <c r="Q11" s="160">
        <v>0.375</v>
      </c>
      <c r="R11" s="160">
        <v>0.4</v>
      </c>
    </row>
    <row r="12" spans="1:21" x14ac:dyDescent="0.2">
      <c r="A12" s="99" t="s">
        <v>332</v>
      </c>
      <c r="B12" s="165">
        <v>25</v>
      </c>
      <c r="C12" s="165"/>
      <c r="D12" s="159">
        <v>0.08</v>
      </c>
      <c r="E12" s="167">
        <v>0.16</v>
      </c>
      <c r="F12" s="167"/>
      <c r="G12" s="159">
        <v>0.76</v>
      </c>
      <c r="H12" s="159">
        <v>0</v>
      </c>
      <c r="I12" s="159">
        <v>0</v>
      </c>
      <c r="J12" s="159">
        <v>-0.24</v>
      </c>
      <c r="K12" s="159">
        <v>-0.2</v>
      </c>
      <c r="L12" s="159">
        <v>-0.25</v>
      </c>
      <c r="M12" s="159">
        <v>-0.2</v>
      </c>
      <c r="N12" s="159">
        <v>-0.3</v>
      </c>
      <c r="O12" s="160">
        <v>-3.8461538461538498E-2</v>
      </c>
      <c r="P12" s="160">
        <v>-0.16</v>
      </c>
      <c r="Q12" s="160">
        <v>0.125</v>
      </c>
      <c r="R12" s="160">
        <v>-0.2</v>
      </c>
    </row>
    <row r="13" spans="1:21" ht="25.5" x14ac:dyDescent="0.2">
      <c r="A13" s="7" t="s">
        <v>333</v>
      </c>
      <c r="B13" s="165">
        <v>28</v>
      </c>
      <c r="C13" s="165"/>
      <c r="D13" s="159">
        <v>3.5714285714285698E-2</v>
      </c>
      <c r="E13" s="167">
        <v>0.107142857142857</v>
      </c>
      <c r="F13" s="167"/>
      <c r="G13" s="159">
        <v>0.64285714285714302</v>
      </c>
      <c r="H13" s="159">
        <v>0.17857142857142899</v>
      </c>
      <c r="I13" s="159">
        <v>3.5714285714285698E-2</v>
      </c>
      <c r="J13" s="159">
        <v>7.1428571428571494E-2</v>
      </c>
      <c r="K13" s="159">
        <v>0.4</v>
      </c>
      <c r="L13" s="159">
        <v>-4.3478260869565202E-2</v>
      </c>
      <c r="M13" s="159">
        <v>0.17647058823529399</v>
      </c>
      <c r="N13" s="159">
        <v>-9.0909090909090898E-2</v>
      </c>
      <c r="O13" s="160">
        <v>1.85185185185185E-2</v>
      </c>
      <c r="P13" s="160">
        <v>3.5714285714285698E-2</v>
      </c>
      <c r="Q13" s="160">
        <v>0.25</v>
      </c>
      <c r="R13" s="160">
        <v>0.3</v>
      </c>
    </row>
    <row r="14" spans="1:21" x14ac:dyDescent="0.2">
      <c r="A14" s="7" t="s">
        <v>334</v>
      </c>
      <c r="B14" s="165">
        <v>27</v>
      </c>
      <c r="C14" s="165"/>
      <c r="D14" s="159">
        <v>7.4074074074074098E-2</v>
      </c>
      <c r="E14" s="167">
        <v>7.4074074074074098E-2</v>
      </c>
      <c r="F14" s="167"/>
      <c r="G14" s="159">
        <v>0.55555555555555602</v>
      </c>
      <c r="H14" s="159">
        <v>0.18518518518518501</v>
      </c>
      <c r="I14" s="159">
        <v>0.11111111111111099</v>
      </c>
      <c r="J14" s="159">
        <v>0.148148148148148</v>
      </c>
      <c r="K14" s="159">
        <v>0.4</v>
      </c>
      <c r="L14" s="159">
        <v>4.5454545454545497E-2</v>
      </c>
      <c r="M14" s="159">
        <v>0.11764705882352899</v>
      </c>
      <c r="N14" s="159">
        <v>0.2</v>
      </c>
      <c r="O14" s="160">
        <v>1.85185185185185E-2</v>
      </c>
      <c r="P14" s="160">
        <v>9.2592592592592601E-2</v>
      </c>
      <c r="Q14" s="160">
        <v>0.25</v>
      </c>
      <c r="R14" s="160">
        <v>0.3</v>
      </c>
    </row>
    <row r="15" spans="1:21" x14ac:dyDescent="0.2">
      <c r="A15" s="7" t="s">
        <v>335</v>
      </c>
      <c r="B15" s="165">
        <v>26</v>
      </c>
      <c r="C15" s="165"/>
      <c r="D15" s="159">
        <v>7.69230769230769E-2</v>
      </c>
      <c r="E15" s="167">
        <v>7.69230769230769E-2</v>
      </c>
      <c r="F15" s="167"/>
      <c r="G15" s="159">
        <v>0.69230769230769196</v>
      </c>
      <c r="H15" s="159">
        <v>3.8461538461538498E-2</v>
      </c>
      <c r="I15" s="159">
        <v>0.115384615384615</v>
      </c>
      <c r="J15" s="159">
        <v>0</v>
      </c>
      <c r="K15" s="159">
        <v>0.4</v>
      </c>
      <c r="L15" s="159">
        <v>-0.14285714285714299</v>
      </c>
      <c r="M15" s="159">
        <v>0</v>
      </c>
      <c r="N15" s="159">
        <v>0</v>
      </c>
      <c r="O15" s="160">
        <v>0.14000000000000001</v>
      </c>
      <c r="P15" s="160">
        <v>1.9230769230769201E-2</v>
      </c>
      <c r="Q15" s="160">
        <v>0.375</v>
      </c>
      <c r="R15" s="160">
        <v>0.4</v>
      </c>
    </row>
    <row r="16" spans="1:21" x14ac:dyDescent="0.2">
      <c r="A16" s="100" t="s">
        <v>336</v>
      </c>
      <c r="B16" s="11"/>
      <c r="C16" s="12"/>
      <c r="D16" s="12"/>
      <c r="E16" s="12"/>
      <c r="F16" s="12"/>
      <c r="G16" s="12"/>
      <c r="H16" s="13"/>
      <c r="I16" s="13"/>
      <c r="J16" s="13"/>
      <c r="L16" s="13"/>
    </row>
    <row r="17" spans="1:14" x14ac:dyDescent="0.2">
      <c r="A17" s="10"/>
      <c r="B17" s="11"/>
      <c r="C17" s="12"/>
      <c r="D17" s="12"/>
      <c r="E17" s="12"/>
      <c r="F17" s="12"/>
      <c r="G17" s="12"/>
      <c r="H17" s="13"/>
      <c r="I17" s="13"/>
      <c r="J17" s="13"/>
      <c r="L17" s="13"/>
    </row>
    <row r="18" spans="1:14" x14ac:dyDescent="0.2">
      <c r="A18" s="10"/>
      <c r="B18" s="11"/>
      <c r="C18" s="12"/>
      <c r="D18" s="12"/>
      <c r="E18" s="12"/>
      <c r="F18" s="12"/>
      <c r="G18" s="12"/>
      <c r="H18" s="13"/>
      <c r="I18" s="13"/>
      <c r="J18" s="13"/>
      <c r="L18" s="13"/>
    </row>
    <row r="19" spans="1:14" ht="13.5" thickBot="1" x14ac:dyDescent="0.25">
      <c r="A19" s="10"/>
      <c r="B19" s="11"/>
      <c r="C19" s="12"/>
      <c r="D19" s="12"/>
      <c r="E19" s="12"/>
      <c r="F19" s="12"/>
      <c r="G19" s="12"/>
      <c r="H19" s="13"/>
      <c r="I19" s="13"/>
      <c r="J19" s="13"/>
      <c r="L19" s="13"/>
    </row>
    <row r="20" spans="1:14" ht="87.75" customHeight="1" thickBot="1" x14ac:dyDescent="0.25">
      <c r="A20" s="31" t="s">
        <v>14</v>
      </c>
      <c r="B20" s="242" t="s">
        <v>7</v>
      </c>
      <c r="C20" s="242"/>
      <c r="D20" s="4" t="s">
        <v>165</v>
      </c>
      <c r="E20" s="3" t="s">
        <v>27</v>
      </c>
      <c r="F20" s="4" t="s">
        <v>28</v>
      </c>
      <c r="G20" s="3" t="s">
        <v>10</v>
      </c>
      <c r="H20" s="5" t="s">
        <v>11</v>
      </c>
      <c r="I20" s="239" t="s">
        <v>29</v>
      </c>
      <c r="J20" s="240"/>
      <c r="K20" s="241"/>
      <c r="L20" s="239" t="s">
        <v>30</v>
      </c>
      <c r="M20" s="240"/>
      <c r="N20" s="241"/>
    </row>
    <row r="21" spans="1:14" ht="51.75" customHeight="1" x14ac:dyDescent="0.2">
      <c r="A21" s="121" t="s">
        <v>177</v>
      </c>
      <c r="B21" s="243"/>
      <c r="C21" s="243"/>
      <c r="D21" s="244" t="s">
        <v>195</v>
      </c>
      <c r="E21" s="245"/>
      <c r="F21" s="245"/>
      <c r="G21" s="245"/>
      <c r="H21" s="245"/>
      <c r="I21" s="68" t="s">
        <v>31</v>
      </c>
      <c r="J21" s="68" t="s">
        <v>229</v>
      </c>
      <c r="K21" s="68" t="s">
        <v>32</v>
      </c>
      <c r="L21" s="68" t="s">
        <v>31</v>
      </c>
      <c r="M21" s="68" t="s">
        <v>229</v>
      </c>
      <c r="N21" s="68" t="s">
        <v>32</v>
      </c>
    </row>
    <row r="22" spans="1:14" ht="15.75" x14ac:dyDescent="0.25">
      <c r="A22" s="122" t="s">
        <v>178</v>
      </c>
      <c r="B22" s="246"/>
      <c r="C22" s="246"/>
      <c r="D22" s="16"/>
      <c r="E22" s="16"/>
      <c r="F22" s="16"/>
      <c r="G22" s="16"/>
      <c r="H22" s="16"/>
      <c r="I22" s="125"/>
      <c r="J22" s="125"/>
      <c r="K22" s="125"/>
      <c r="L22" s="125"/>
      <c r="M22" s="125"/>
      <c r="N22" s="125"/>
    </row>
    <row r="23" spans="1:14" ht="13.5" x14ac:dyDescent="0.2">
      <c r="A23" s="108" t="s">
        <v>15</v>
      </c>
      <c r="B23" s="246"/>
      <c r="C23" s="246"/>
      <c r="D23" s="16"/>
      <c r="E23" s="16"/>
      <c r="F23" s="16"/>
      <c r="G23" s="16"/>
      <c r="H23" s="16"/>
      <c r="I23" s="125"/>
      <c r="J23" s="125"/>
      <c r="K23" s="125"/>
      <c r="L23" s="125"/>
      <c r="M23" s="125"/>
      <c r="N23" s="125"/>
    </row>
    <row r="24" spans="1:14" x14ac:dyDescent="0.2">
      <c r="A24" s="99" t="s">
        <v>16</v>
      </c>
      <c r="B24" s="165">
        <v>26</v>
      </c>
      <c r="C24" s="165"/>
      <c r="D24" s="160">
        <v>2.8076923076923102</v>
      </c>
      <c r="E24" s="160">
        <v>3.4</v>
      </c>
      <c r="F24" s="160">
        <v>2.6666666666666701</v>
      </c>
      <c r="G24" s="160">
        <v>2.7058823529411802</v>
      </c>
      <c r="H24" s="160">
        <v>3</v>
      </c>
      <c r="I24" s="159">
        <v>0.230769230769231</v>
      </c>
      <c r="J24" s="159">
        <v>0.69230769230769196</v>
      </c>
      <c r="K24" s="159">
        <v>7.69230769230769E-2</v>
      </c>
      <c r="L24" s="159">
        <v>0</v>
      </c>
      <c r="M24" s="159">
        <v>0.6</v>
      </c>
      <c r="N24" s="159">
        <v>0.4</v>
      </c>
    </row>
    <row r="25" spans="1:14" x14ac:dyDescent="0.2">
      <c r="A25" s="99" t="s">
        <v>17</v>
      </c>
      <c r="B25" s="165">
        <v>26</v>
      </c>
      <c r="C25" s="165"/>
      <c r="D25" s="160">
        <v>2.7692307692307701</v>
      </c>
      <c r="E25" s="160">
        <v>3</v>
      </c>
      <c r="F25" s="160">
        <v>2.71428571428571</v>
      </c>
      <c r="G25" s="160">
        <v>2.8823529411764701</v>
      </c>
      <c r="H25" s="160">
        <v>2.5555555555555598</v>
      </c>
      <c r="I25" s="159">
        <v>0.230769230769231</v>
      </c>
      <c r="J25" s="159">
        <v>0.73076923076923095</v>
      </c>
      <c r="K25" s="159">
        <v>3.8461538461538498E-2</v>
      </c>
      <c r="L25" s="159">
        <v>0.2</v>
      </c>
      <c r="M25" s="159">
        <v>0.6</v>
      </c>
      <c r="N25" s="159">
        <v>0.2</v>
      </c>
    </row>
    <row r="26" spans="1:14" x14ac:dyDescent="0.2">
      <c r="A26" s="123" t="s">
        <v>18</v>
      </c>
      <c r="B26" s="165">
        <v>26</v>
      </c>
      <c r="C26" s="165"/>
      <c r="D26" s="160">
        <v>2.8461538461538498</v>
      </c>
      <c r="E26" s="160">
        <v>3</v>
      </c>
      <c r="F26" s="160">
        <v>2.8095238095238102</v>
      </c>
      <c r="G26" s="160">
        <v>2.9411764705882399</v>
      </c>
      <c r="H26" s="160">
        <v>2.6666666666666701</v>
      </c>
      <c r="I26" s="159">
        <v>0.115384615384615</v>
      </c>
      <c r="J26" s="159">
        <v>0.88461538461538503</v>
      </c>
      <c r="K26" s="159">
        <v>0</v>
      </c>
      <c r="L26" s="159">
        <v>0</v>
      </c>
      <c r="M26" s="159">
        <v>1</v>
      </c>
      <c r="N26" s="159">
        <v>0</v>
      </c>
    </row>
    <row r="27" spans="1:14" ht="15.75" customHeight="1" x14ac:dyDescent="0.2">
      <c r="A27" s="108" t="s">
        <v>19</v>
      </c>
      <c r="B27" s="165"/>
      <c r="C27" s="165"/>
      <c r="D27" s="160"/>
      <c r="E27" s="160"/>
      <c r="F27" s="160"/>
      <c r="G27" s="160"/>
      <c r="H27" s="160" t="s">
        <v>409</v>
      </c>
      <c r="I27" s="159"/>
      <c r="J27" s="159"/>
      <c r="K27" s="159"/>
      <c r="L27" s="159"/>
      <c r="M27" s="159"/>
      <c r="N27" s="159"/>
    </row>
    <row r="28" spans="1:14" x14ac:dyDescent="0.2">
      <c r="A28" s="99" t="s">
        <v>20</v>
      </c>
      <c r="B28" s="165">
        <v>26</v>
      </c>
      <c r="C28" s="165"/>
      <c r="D28" s="160">
        <v>3.0384615384615401</v>
      </c>
      <c r="E28" s="160">
        <v>3.2</v>
      </c>
      <c r="F28" s="160">
        <v>3</v>
      </c>
      <c r="G28" s="160">
        <v>3.0588235294117601</v>
      </c>
      <c r="H28" s="160">
        <v>3</v>
      </c>
      <c r="I28" s="159">
        <v>7.69230769230769E-2</v>
      </c>
      <c r="J28" s="159">
        <v>0.80769230769230804</v>
      </c>
      <c r="K28" s="159">
        <v>0.115384615384615</v>
      </c>
      <c r="L28" s="159">
        <v>0</v>
      </c>
      <c r="M28" s="159">
        <v>0.8</v>
      </c>
      <c r="N28" s="159">
        <v>0.2</v>
      </c>
    </row>
    <row r="29" spans="1:14" x14ac:dyDescent="0.2">
      <c r="A29" s="99" t="s">
        <v>21</v>
      </c>
      <c r="B29" s="165">
        <v>26</v>
      </c>
      <c r="C29" s="165"/>
      <c r="D29" s="160">
        <v>3.0769230769230802</v>
      </c>
      <c r="E29" s="160">
        <v>3.2</v>
      </c>
      <c r="F29" s="160">
        <v>3.0476190476190501</v>
      </c>
      <c r="G29" s="160">
        <v>3.0588235294117601</v>
      </c>
      <c r="H29" s="160">
        <v>3.1111111111111098</v>
      </c>
      <c r="I29" s="159">
        <v>3.8461538461538498E-2</v>
      </c>
      <c r="J29" s="159">
        <v>0.84615384615384603</v>
      </c>
      <c r="K29" s="159">
        <v>0.115384615384615</v>
      </c>
      <c r="L29" s="159">
        <v>0</v>
      </c>
      <c r="M29" s="159">
        <v>0.8</v>
      </c>
      <c r="N29" s="159">
        <v>0.2</v>
      </c>
    </row>
    <row r="30" spans="1:14" x14ac:dyDescent="0.2">
      <c r="A30" s="99" t="s">
        <v>22</v>
      </c>
      <c r="B30" s="165">
        <v>26</v>
      </c>
      <c r="C30" s="165"/>
      <c r="D30" s="160">
        <v>3</v>
      </c>
      <c r="E30" s="160">
        <v>3</v>
      </c>
      <c r="F30" s="160">
        <v>3</v>
      </c>
      <c r="G30" s="160">
        <v>3</v>
      </c>
      <c r="H30" s="160">
        <v>3</v>
      </c>
      <c r="I30" s="159">
        <v>0</v>
      </c>
      <c r="J30" s="159">
        <v>1</v>
      </c>
      <c r="K30" s="159">
        <v>0</v>
      </c>
      <c r="L30" s="159">
        <v>0</v>
      </c>
      <c r="M30" s="159">
        <v>1</v>
      </c>
      <c r="N30" s="159">
        <v>0</v>
      </c>
    </row>
    <row r="31" spans="1:14" ht="13.5" x14ac:dyDescent="0.2">
      <c r="A31" s="108" t="s">
        <v>190</v>
      </c>
      <c r="B31" s="165"/>
      <c r="C31" s="165"/>
      <c r="D31" s="160"/>
      <c r="E31" s="160"/>
      <c r="F31" s="160"/>
      <c r="G31" s="160"/>
      <c r="H31" s="160"/>
      <c r="I31" s="159"/>
      <c r="J31" s="159"/>
      <c r="K31" s="159"/>
      <c r="L31" s="159"/>
      <c r="M31" s="159"/>
      <c r="N31" s="159"/>
    </row>
    <row r="32" spans="1:14" x14ac:dyDescent="0.2">
      <c r="A32" s="99" t="s">
        <v>23</v>
      </c>
      <c r="B32" s="165">
        <v>26</v>
      </c>
      <c r="C32" s="165"/>
      <c r="D32" s="160">
        <v>2.9615384615384599</v>
      </c>
      <c r="E32" s="160">
        <v>3</v>
      </c>
      <c r="F32" s="160">
        <v>2.9523809523809499</v>
      </c>
      <c r="G32" s="160">
        <v>3.0588235294117601</v>
      </c>
      <c r="H32" s="160">
        <v>2.7777777777777799</v>
      </c>
      <c r="I32" s="159">
        <v>3.8461538461538498E-2</v>
      </c>
      <c r="J32" s="159">
        <v>0.92307692307692302</v>
      </c>
      <c r="K32" s="159">
        <v>3.8461538461538498E-2</v>
      </c>
      <c r="L32" s="159">
        <v>0</v>
      </c>
      <c r="M32" s="159">
        <v>1</v>
      </c>
      <c r="N32" s="159">
        <v>0</v>
      </c>
    </row>
    <row r="33" spans="1:14" x14ac:dyDescent="0.2">
      <c r="A33" s="107" t="s">
        <v>24</v>
      </c>
      <c r="B33" s="165">
        <v>26</v>
      </c>
      <c r="C33" s="165"/>
      <c r="D33" s="160">
        <v>3.1538461538461502</v>
      </c>
      <c r="E33" s="160">
        <v>3.2</v>
      </c>
      <c r="F33" s="160">
        <v>3.0476190476190501</v>
      </c>
      <c r="G33" s="160">
        <v>3.2352941176470602</v>
      </c>
      <c r="H33" s="160">
        <v>3</v>
      </c>
      <c r="I33" s="159">
        <v>3.8461538461538498E-2</v>
      </c>
      <c r="J33" s="159">
        <v>0.80769230769230804</v>
      </c>
      <c r="K33" s="159">
        <v>0.15384615384615399</v>
      </c>
      <c r="L33" s="159">
        <v>0</v>
      </c>
      <c r="M33" s="159">
        <v>0.8</v>
      </c>
      <c r="N33" s="159">
        <v>0.2</v>
      </c>
    </row>
    <row r="34" spans="1:14" x14ac:dyDescent="0.2">
      <c r="A34" s="124" t="s">
        <v>337</v>
      </c>
      <c r="B34" s="165">
        <v>26</v>
      </c>
      <c r="C34" s="165"/>
      <c r="D34" s="160">
        <v>3.1153846153846199</v>
      </c>
      <c r="E34" s="160">
        <v>3.2</v>
      </c>
      <c r="F34" s="160">
        <v>3</v>
      </c>
      <c r="G34" s="160">
        <v>3.1176470588235299</v>
      </c>
      <c r="H34" s="160">
        <v>3.1111111111111098</v>
      </c>
      <c r="I34" s="159">
        <v>0</v>
      </c>
      <c r="J34" s="159">
        <v>0.92307692307692302</v>
      </c>
      <c r="K34" s="159">
        <v>7.69230769230769E-2</v>
      </c>
      <c r="L34" s="159">
        <v>0</v>
      </c>
      <c r="M34" s="159">
        <v>0.8</v>
      </c>
      <c r="N34" s="159">
        <v>0.2</v>
      </c>
    </row>
    <row r="35" spans="1:14" x14ac:dyDescent="0.2">
      <c r="A35" s="34" t="s">
        <v>25</v>
      </c>
      <c r="B35" s="165">
        <v>26</v>
      </c>
      <c r="C35" s="165"/>
      <c r="D35" s="160">
        <v>2.9230769230769198</v>
      </c>
      <c r="E35" s="160">
        <v>3.2</v>
      </c>
      <c r="F35" s="160">
        <v>2.8571428571428599</v>
      </c>
      <c r="G35" s="160">
        <v>2.8823529411764701</v>
      </c>
      <c r="H35" s="160">
        <v>3</v>
      </c>
      <c r="I35" s="159">
        <v>7.69230769230769E-2</v>
      </c>
      <c r="J35" s="159">
        <v>0.84615384615384603</v>
      </c>
      <c r="K35" s="159">
        <v>7.69230769230769E-2</v>
      </c>
      <c r="L35" s="159">
        <v>0</v>
      </c>
      <c r="M35" s="159">
        <v>0.8</v>
      </c>
      <c r="N35" s="159">
        <v>0.2</v>
      </c>
    </row>
    <row r="36" spans="1:14" ht="13.5" x14ac:dyDescent="0.2">
      <c r="A36" s="108" t="s">
        <v>26</v>
      </c>
      <c r="B36" s="246"/>
      <c r="C36" s="246"/>
      <c r="D36" s="16"/>
      <c r="E36" s="16"/>
      <c r="F36" s="19"/>
      <c r="G36" s="16"/>
      <c r="H36" s="16"/>
      <c r="I36" s="16"/>
      <c r="J36" s="16"/>
      <c r="K36" s="16"/>
      <c r="L36" s="16"/>
      <c r="M36" s="16"/>
      <c r="N36" s="16"/>
    </row>
    <row r="37" spans="1:14" x14ac:dyDescent="0.2">
      <c r="A37" s="24"/>
      <c r="B37" s="41"/>
      <c r="C37" s="22"/>
      <c r="D37" s="8"/>
      <c r="E37" s="8"/>
      <c r="F37" s="8"/>
      <c r="G37" s="8"/>
    </row>
    <row r="38" spans="1:14" ht="13.5" thickBot="1" x14ac:dyDescent="0.25"/>
    <row r="39" spans="1:14" ht="77.25" customHeight="1" thickBot="1" x14ac:dyDescent="0.25">
      <c r="A39" s="14" t="s">
        <v>33</v>
      </c>
      <c r="B39" s="242" t="s">
        <v>7</v>
      </c>
      <c r="C39" s="242"/>
      <c r="D39" s="4" t="s">
        <v>165</v>
      </c>
      <c r="E39" s="3" t="s">
        <v>27</v>
      </c>
      <c r="F39" s="4" t="s">
        <v>28</v>
      </c>
      <c r="G39" s="3" t="s">
        <v>10</v>
      </c>
      <c r="H39" s="5" t="s">
        <v>11</v>
      </c>
      <c r="I39" s="239" t="s">
        <v>29</v>
      </c>
      <c r="J39" s="240"/>
      <c r="K39" s="241"/>
      <c r="L39" s="239" t="s">
        <v>30</v>
      </c>
      <c r="M39" s="240"/>
      <c r="N39" s="241"/>
    </row>
    <row r="40" spans="1:14" ht="51" x14ac:dyDescent="0.2">
      <c r="A40" s="15" t="s">
        <v>177</v>
      </c>
      <c r="B40" s="243"/>
      <c r="C40" s="243"/>
      <c r="D40" s="244" t="s">
        <v>195</v>
      </c>
      <c r="E40" s="245"/>
      <c r="F40" s="245"/>
      <c r="G40" s="245"/>
      <c r="H40" s="245"/>
      <c r="I40" s="68" t="s">
        <v>31</v>
      </c>
      <c r="J40" s="68" t="s">
        <v>229</v>
      </c>
      <c r="K40" s="68" t="s">
        <v>32</v>
      </c>
      <c r="L40" s="68" t="s">
        <v>31</v>
      </c>
      <c r="M40" s="68" t="s">
        <v>229</v>
      </c>
      <c r="N40" s="68" t="s">
        <v>32</v>
      </c>
    </row>
    <row r="41" spans="1:14" ht="15.75" x14ac:dyDescent="0.25">
      <c r="A41" s="39" t="s">
        <v>178</v>
      </c>
      <c r="B41" s="246"/>
      <c r="C41" s="246"/>
      <c r="D41" s="16"/>
      <c r="E41" s="16"/>
      <c r="F41" s="16"/>
      <c r="G41" s="16"/>
      <c r="H41" s="16"/>
      <c r="I41" s="125"/>
      <c r="J41" s="125"/>
      <c r="K41" s="125"/>
      <c r="L41" s="125"/>
      <c r="M41" s="125"/>
      <c r="N41" s="125"/>
    </row>
    <row r="42" spans="1:14" ht="13.5" x14ac:dyDescent="0.2">
      <c r="A42" s="20" t="s">
        <v>15</v>
      </c>
      <c r="B42" s="246"/>
      <c r="C42" s="246"/>
      <c r="D42" s="16"/>
      <c r="E42" s="16"/>
      <c r="F42" s="16"/>
      <c r="G42" s="16"/>
      <c r="H42" s="16"/>
      <c r="I42" s="125"/>
      <c r="J42" s="125"/>
      <c r="K42" s="125"/>
      <c r="L42" s="125"/>
      <c r="M42" s="125"/>
      <c r="N42" s="125"/>
    </row>
    <row r="43" spans="1:14" ht="25.5" x14ac:dyDescent="0.2">
      <c r="A43" s="7" t="s">
        <v>34</v>
      </c>
      <c r="B43" s="165">
        <v>30</v>
      </c>
      <c r="C43" s="165"/>
      <c r="D43" s="160">
        <v>2.9666666666666699</v>
      </c>
      <c r="E43" s="160">
        <v>3.4</v>
      </c>
      <c r="F43" s="160">
        <v>2.88</v>
      </c>
      <c r="G43" s="160">
        <v>3.0555555555555598</v>
      </c>
      <c r="H43" s="160">
        <v>2.8333333333333299</v>
      </c>
      <c r="I43" s="159">
        <v>0.1</v>
      </c>
      <c r="J43" s="159">
        <v>0.76666666666666705</v>
      </c>
      <c r="K43" s="159">
        <v>0.133333333333333</v>
      </c>
      <c r="L43" s="159">
        <v>0</v>
      </c>
      <c r="M43" s="159">
        <v>0.6</v>
      </c>
      <c r="N43" s="159">
        <v>0.4</v>
      </c>
    </row>
    <row r="44" spans="1:14" x14ac:dyDescent="0.2">
      <c r="A44" s="7" t="s">
        <v>17</v>
      </c>
      <c r="B44" s="165">
        <v>30</v>
      </c>
      <c r="C44" s="165"/>
      <c r="D44" s="160">
        <v>2.7333333333333298</v>
      </c>
      <c r="E44" s="160">
        <v>3</v>
      </c>
      <c r="F44" s="160">
        <v>2.68</v>
      </c>
      <c r="G44" s="160">
        <v>2.8888888888888902</v>
      </c>
      <c r="H44" s="160">
        <v>2.5</v>
      </c>
      <c r="I44" s="159">
        <v>0.3</v>
      </c>
      <c r="J44" s="159">
        <v>0.6</v>
      </c>
      <c r="K44" s="159">
        <v>0.1</v>
      </c>
      <c r="L44" s="159">
        <v>0.2</v>
      </c>
      <c r="M44" s="159">
        <v>0.6</v>
      </c>
      <c r="N44" s="159">
        <v>0.2</v>
      </c>
    </row>
    <row r="45" spans="1:14" ht="13.5" x14ac:dyDescent="0.2">
      <c r="A45" s="20" t="s">
        <v>19</v>
      </c>
      <c r="B45" s="165"/>
      <c r="C45" s="165"/>
      <c r="D45" s="160"/>
      <c r="E45" s="160"/>
      <c r="F45" s="160"/>
      <c r="G45" s="160"/>
      <c r="H45" s="160"/>
      <c r="I45" s="159"/>
      <c r="J45" s="159"/>
      <c r="K45" s="159"/>
      <c r="L45" s="159"/>
      <c r="M45" s="159"/>
      <c r="N45" s="159"/>
    </row>
    <row r="46" spans="1:14" x14ac:dyDescent="0.2">
      <c r="A46" s="7" t="s">
        <v>20</v>
      </c>
      <c r="B46" s="165">
        <v>29</v>
      </c>
      <c r="C46" s="165"/>
      <c r="D46" s="160">
        <v>2.9655172413793101</v>
      </c>
      <c r="E46" s="160">
        <v>3.2</v>
      </c>
      <c r="F46" s="160">
        <v>2.9166666666666701</v>
      </c>
      <c r="G46" s="160">
        <v>2.9411764705882399</v>
      </c>
      <c r="H46" s="160">
        <v>3</v>
      </c>
      <c r="I46" s="159">
        <v>6.8965517241379296E-2</v>
      </c>
      <c r="J46" s="159">
        <v>0.89655172413793105</v>
      </c>
      <c r="K46" s="159">
        <v>3.4482758620689703E-2</v>
      </c>
      <c r="L46" s="159">
        <v>0</v>
      </c>
      <c r="M46" s="159">
        <v>0.8</v>
      </c>
      <c r="N46" s="159">
        <v>0.2</v>
      </c>
    </row>
    <row r="47" spans="1:14" x14ac:dyDescent="0.2">
      <c r="A47" s="7" t="s">
        <v>21</v>
      </c>
      <c r="B47" s="165">
        <v>29</v>
      </c>
      <c r="C47" s="165"/>
      <c r="D47" s="160">
        <v>3.0689655172413799</v>
      </c>
      <c r="E47" s="160">
        <v>3.2</v>
      </c>
      <c r="F47" s="160">
        <v>3.0416666666666701</v>
      </c>
      <c r="G47" s="160">
        <v>3.1176470588235299</v>
      </c>
      <c r="H47" s="160">
        <v>3</v>
      </c>
      <c r="I47" s="159">
        <v>6.8965517241379296E-2</v>
      </c>
      <c r="J47" s="159">
        <v>0.82758620689655205</v>
      </c>
      <c r="K47" s="159">
        <v>0.10344827586206901</v>
      </c>
      <c r="L47" s="159">
        <v>0</v>
      </c>
      <c r="M47" s="159">
        <v>0.8</v>
      </c>
      <c r="N47" s="159">
        <v>0.2</v>
      </c>
    </row>
    <row r="48" spans="1:14" x14ac:dyDescent="0.2">
      <c r="A48" s="7" t="s">
        <v>22</v>
      </c>
      <c r="B48" s="165">
        <v>28</v>
      </c>
      <c r="C48" s="165"/>
      <c r="D48" s="160">
        <v>3</v>
      </c>
      <c r="E48" s="160">
        <v>3.2</v>
      </c>
      <c r="F48" s="160">
        <v>2.9565217391304301</v>
      </c>
      <c r="G48" s="160">
        <v>2.9411764705882399</v>
      </c>
      <c r="H48" s="160">
        <v>3.0909090909090899</v>
      </c>
      <c r="I48" s="159">
        <v>3.5714285714285698E-2</v>
      </c>
      <c r="J48" s="159">
        <v>0.92857142857142905</v>
      </c>
      <c r="K48" s="159">
        <v>3.5714285714285698E-2</v>
      </c>
      <c r="L48" s="159">
        <v>0</v>
      </c>
      <c r="M48" s="159">
        <v>0.8</v>
      </c>
      <c r="N48" s="159">
        <v>0.2</v>
      </c>
    </row>
    <row r="49" spans="1:18" ht="13.5" x14ac:dyDescent="0.2">
      <c r="A49" s="20" t="s">
        <v>190</v>
      </c>
      <c r="B49" s="165"/>
      <c r="C49" s="165"/>
      <c r="D49" s="160"/>
      <c r="E49" s="160"/>
      <c r="F49" s="160"/>
      <c r="G49" s="160"/>
      <c r="H49" s="160"/>
      <c r="I49" s="159"/>
      <c r="J49" s="159"/>
      <c r="K49" s="159"/>
      <c r="L49" s="159"/>
      <c r="M49" s="159"/>
      <c r="N49" s="159"/>
    </row>
    <row r="50" spans="1:18" x14ac:dyDescent="0.2">
      <c r="A50" s="7" t="s">
        <v>23</v>
      </c>
      <c r="B50" s="165">
        <v>29</v>
      </c>
      <c r="C50" s="165"/>
      <c r="D50" s="160">
        <v>2.9655172413793101</v>
      </c>
      <c r="E50" s="160">
        <v>3</v>
      </c>
      <c r="F50" s="160">
        <v>2.9583333333333299</v>
      </c>
      <c r="G50" s="160">
        <v>2.9411764705882399</v>
      </c>
      <c r="H50" s="160">
        <v>3</v>
      </c>
      <c r="I50" s="159">
        <v>3.4482758620689703E-2</v>
      </c>
      <c r="J50" s="159">
        <v>0.931034482758621</v>
      </c>
      <c r="K50" s="159">
        <v>3.4482758620689703E-2</v>
      </c>
      <c r="L50" s="159">
        <v>0</v>
      </c>
      <c r="M50" s="159">
        <v>1</v>
      </c>
      <c r="N50" s="159">
        <v>0</v>
      </c>
    </row>
    <row r="51" spans="1:18" x14ac:dyDescent="0.2">
      <c r="A51" s="48" t="s">
        <v>35</v>
      </c>
      <c r="B51" s="165">
        <v>29</v>
      </c>
      <c r="C51" s="165"/>
      <c r="D51" s="160">
        <v>3</v>
      </c>
      <c r="E51" s="160">
        <v>3.2</v>
      </c>
      <c r="F51" s="160">
        <v>2.875</v>
      </c>
      <c r="G51" s="160">
        <v>3.0588235294117601</v>
      </c>
      <c r="H51" s="160">
        <v>2.9166666666666701</v>
      </c>
      <c r="I51" s="159">
        <v>0.10344827586206901</v>
      </c>
      <c r="J51" s="159">
        <v>0.79310344827586199</v>
      </c>
      <c r="K51" s="159">
        <v>0.10344827586206901</v>
      </c>
      <c r="L51" s="159">
        <v>0</v>
      </c>
      <c r="M51" s="159">
        <v>0.8</v>
      </c>
      <c r="N51" s="159">
        <v>0.2</v>
      </c>
    </row>
    <row r="52" spans="1:18" x14ac:dyDescent="0.2">
      <c r="A52" s="48" t="s">
        <v>337</v>
      </c>
      <c r="B52" s="165">
        <v>29</v>
      </c>
      <c r="C52" s="165"/>
      <c r="D52" s="160">
        <v>3.0344827586206899</v>
      </c>
      <c r="E52" s="160">
        <v>3.2</v>
      </c>
      <c r="F52" s="160">
        <v>2.9166666666666701</v>
      </c>
      <c r="G52" s="160">
        <v>3</v>
      </c>
      <c r="H52" s="160">
        <v>3.0833333333333299</v>
      </c>
      <c r="I52" s="159">
        <v>3.4482758620689703E-2</v>
      </c>
      <c r="J52" s="159">
        <v>0.89655172413793105</v>
      </c>
      <c r="K52" s="159">
        <v>6.8965517241379296E-2</v>
      </c>
      <c r="L52" s="159">
        <v>0</v>
      </c>
      <c r="M52" s="159">
        <v>0.8</v>
      </c>
      <c r="N52" s="159">
        <v>0.2</v>
      </c>
    </row>
    <row r="53" spans="1:18" x14ac:dyDescent="0.2">
      <c r="A53" s="7" t="s">
        <v>36</v>
      </c>
      <c r="B53" s="165">
        <v>30</v>
      </c>
      <c r="C53" s="165"/>
      <c r="D53" s="160">
        <v>2.9666666666666699</v>
      </c>
      <c r="E53" s="160">
        <v>3.2</v>
      </c>
      <c r="F53" s="160">
        <v>2.92</v>
      </c>
      <c r="G53" s="160">
        <v>3.0555555555555598</v>
      </c>
      <c r="H53" s="160">
        <v>2.8333333333333299</v>
      </c>
      <c r="I53" s="159">
        <v>0.1</v>
      </c>
      <c r="J53" s="159">
        <v>0.8</v>
      </c>
      <c r="K53" s="159">
        <v>0.1</v>
      </c>
      <c r="L53" s="159">
        <v>0</v>
      </c>
      <c r="M53" s="159">
        <v>0.8</v>
      </c>
      <c r="N53" s="159">
        <v>0.2</v>
      </c>
    </row>
    <row r="54" spans="1:18" ht="13.5" x14ac:dyDescent="0.2">
      <c r="A54" s="20" t="s">
        <v>26</v>
      </c>
      <c r="B54" s="165"/>
      <c r="C54" s="165"/>
      <c r="D54" s="106"/>
      <c r="E54" s="106"/>
      <c r="F54" s="106"/>
      <c r="G54" s="106"/>
      <c r="H54" s="106"/>
      <c r="I54" s="155"/>
      <c r="J54" s="155"/>
      <c r="K54" s="155"/>
      <c r="L54" s="155"/>
      <c r="M54" s="155"/>
      <c r="N54" s="155"/>
    </row>
    <row r="55" spans="1:18" x14ac:dyDescent="0.2">
      <c r="A55" s="24"/>
      <c r="B55" s="249"/>
      <c r="C55" s="249"/>
      <c r="D55" s="8"/>
      <c r="E55" s="8"/>
      <c r="F55" s="22"/>
      <c r="G55" s="8"/>
      <c r="H55" s="8"/>
      <c r="I55" s="8"/>
      <c r="J55" s="8"/>
      <c r="K55" s="8"/>
      <c r="L55" s="8"/>
      <c r="M55" s="8"/>
      <c r="N55" s="8"/>
    </row>
    <row r="56" spans="1:18" x14ac:dyDescent="0.2">
      <c r="A56" s="24"/>
      <c r="B56" s="79"/>
      <c r="C56" s="22"/>
      <c r="D56" s="8"/>
      <c r="E56" s="8"/>
      <c r="F56" s="8"/>
      <c r="G56" s="8"/>
      <c r="H56" s="8"/>
      <c r="I56" s="8"/>
      <c r="J56" s="8"/>
      <c r="K56" s="8"/>
      <c r="L56" s="8"/>
      <c r="M56" s="8"/>
    </row>
    <row r="57" spans="1:18" ht="13.5" thickBot="1" x14ac:dyDescent="0.25">
      <c r="A57" s="93" t="s">
        <v>37</v>
      </c>
      <c r="B57" s="94"/>
      <c r="C57" s="94"/>
    </row>
    <row r="58" spans="1:18" ht="16.5" customHeight="1" x14ac:dyDescent="0.2">
      <c r="A58" s="247" t="s">
        <v>81</v>
      </c>
      <c r="B58" s="216" t="s">
        <v>156</v>
      </c>
      <c r="C58" s="179"/>
      <c r="D58" s="177" t="s">
        <v>157</v>
      </c>
      <c r="E58" s="177"/>
      <c r="F58" s="177"/>
      <c r="G58" s="177"/>
      <c r="H58" s="177"/>
      <c r="I58" s="177"/>
      <c r="J58" s="177"/>
      <c r="K58" s="182" t="s">
        <v>158</v>
      </c>
      <c r="L58" s="250"/>
      <c r="M58" s="250"/>
      <c r="N58" s="250"/>
      <c r="O58" s="182" t="s">
        <v>159</v>
      </c>
      <c r="P58" s="250"/>
      <c r="Q58" s="250"/>
      <c r="R58" s="251"/>
    </row>
    <row r="59" spans="1:18" ht="64.5" thickBot="1" x14ac:dyDescent="0.25">
      <c r="A59" s="248"/>
      <c r="B59" s="217"/>
      <c r="C59" s="218"/>
      <c r="D59" s="257" t="s">
        <v>160</v>
      </c>
      <c r="E59" s="259" t="s">
        <v>161</v>
      </c>
      <c r="F59" s="260"/>
      <c r="G59" s="257" t="s">
        <v>162</v>
      </c>
      <c r="H59" s="257" t="s">
        <v>163</v>
      </c>
      <c r="I59" s="257" t="s">
        <v>164</v>
      </c>
      <c r="J59" s="105" t="s">
        <v>300</v>
      </c>
      <c r="K59" s="68" t="s">
        <v>8</v>
      </c>
      <c r="L59" s="68" t="s">
        <v>9</v>
      </c>
      <c r="M59" s="68" t="s">
        <v>10</v>
      </c>
      <c r="N59" s="68" t="s">
        <v>11</v>
      </c>
      <c r="O59" s="252" t="s">
        <v>165</v>
      </c>
      <c r="P59" s="252"/>
      <c r="Q59" s="252" t="s">
        <v>12</v>
      </c>
      <c r="R59" s="252"/>
    </row>
    <row r="60" spans="1:18" x14ac:dyDescent="0.2">
      <c r="A60" s="6" t="s">
        <v>151</v>
      </c>
      <c r="B60" s="219"/>
      <c r="C60" s="220"/>
      <c r="D60" s="252"/>
      <c r="E60" s="275"/>
      <c r="F60" s="276"/>
      <c r="G60" s="252"/>
      <c r="H60" s="252"/>
      <c r="I60" s="252"/>
      <c r="J60" s="162" t="s">
        <v>13</v>
      </c>
      <c r="K60" s="162"/>
      <c r="L60" s="162"/>
      <c r="M60" s="162"/>
      <c r="N60" s="162"/>
      <c r="O60" s="120" t="str">
        <f>Мерзім!B3</f>
        <v>2-тоқсан, 2015</v>
      </c>
      <c r="P60" s="120" t="str">
        <f>Мерзім!C3</f>
        <v>3-тоқсан, 2015</v>
      </c>
      <c r="Q60" s="32" t="str">
        <f>O60</f>
        <v>2-тоқсан, 2015</v>
      </c>
      <c r="R60" s="32" t="str">
        <f>P60</f>
        <v>3-тоқсан, 2015</v>
      </c>
    </row>
    <row r="61" spans="1:18" x14ac:dyDescent="0.2">
      <c r="A61" s="7" t="s">
        <v>38</v>
      </c>
      <c r="B61" s="165">
        <v>26</v>
      </c>
      <c r="C61" s="165"/>
      <c r="D61" s="159">
        <v>3.8461538461538498E-2</v>
      </c>
      <c r="E61" s="167">
        <v>0.115384615384615</v>
      </c>
      <c r="F61" s="167"/>
      <c r="G61" s="159">
        <v>0.73076923076923095</v>
      </c>
      <c r="H61" s="159">
        <v>7.69230769230769E-2</v>
      </c>
      <c r="I61" s="159">
        <v>3.8461538461538498E-2</v>
      </c>
      <c r="J61" s="159">
        <v>-3.8461538461538498E-2</v>
      </c>
      <c r="K61" s="159">
        <v>0.2</v>
      </c>
      <c r="L61" s="159">
        <v>-4.7619047619047603E-2</v>
      </c>
      <c r="M61" s="159">
        <v>0</v>
      </c>
      <c r="N61" s="159">
        <v>-0.11111111111111099</v>
      </c>
      <c r="O61" s="160">
        <v>3.8461538461538498E-2</v>
      </c>
      <c r="P61" s="160">
        <v>-1.9230769230769201E-2</v>
      </c>
      <c r="Q61" s="160">
        <v>0</v>
      </c>
      <c r="R61" s="160">
        <v>0.1</v>
      </c>
    </row>
    <row r="62" spans="1:18" ht="25.5" customHeight="1" x14ac:dyDescent="0.2">
      <c r="A62" s="7" t="s">
        <v>385</v>
      </c>
      <c r="B62" s="165">
        <v>30</v>
      </c>
      <c r="C62" s="165"/>
      <c r="D62" s="159">
        <v>6.6666666666666693E-2</v>
      </c>
      <c r="E62" s="167">
        <v>6.6666666666666693E-2</v>
      </c>
      <c r="F62" s="167"/>
      <c r="G62" s="159">
        <v>0.73333333333333295</v>
      </c>
      <c r="H62" s="159">
        <v>0.133333333333333</v>
      </c>
      <c r="I62" s="159">
        <v>0</v>
      </c>
      <c r="J62" s="159">
        <v>0</v>
      </c>
      <c r="K62" s="159">
        <v>0.2</v>
      </c>
      <c r="L62" s="159">
        <v>0</v>
      </c>
      <c r="M62" s="159">
        <v>0.11111111111111099</v>
      </c>
      <c r="N62" s="159">
        <v>-0.16666666666666699</v>
      </c>
      <c r="O62" s="160">
        <v>6.6666666666666693E-2</v>
      </c>
      <c r="P62" s="160">
        <v>-3.3333333333333298E-2</v>
      </c>
      <c r="Q62" s="160">
        <v>0.125</v>
      </c>
      <c r="R62" s="160">
        <v>0.1</v>
      </c>
    </row>
    <row r="63" spans="1:18" x14ac:dyDescent="0.2">
      <c r="A63" s="7" t="s">
        <v>386</v>
      </c>
      <c r="B63" s="165"/>
      <c r="C63" s="165"/>
      <c r="D63" s="159"/>
      <c r="E63" s="167"/>
      <c r="F63" s="167"/>
      <c r="G63" s="159"/>
      <c r="H63" s="159"/>
      <c r="I63" s="159"/>
      <c r="J63" s="159"/>
      <c r="K63" s="159"/>
      <c r="L63" s="159"/>
      <c r="M63" s="159"/>
      <c r="N63" s="159"/>
      <c r="O63" s="160"/>
      <c r="P63" s="160"/>
      <c r="Q63" s="160"/>
      <c r="R63" s="160"/>
    </row>
    <row r="64" spans="1:18" x14ac:dyDescent="0.2">
      <c r="A64" s="7" t="s">
        <v>338</v>
      </c>
      <c r="B64" s="165">
        <v>28</v>
      </c>
      <c r="C64" s="165"/>
      <c r="D64" s="159">
        <v>3.5714285714285698E-2</v>
      </c>
      <c r="E64" s="167">
        <v>7.1428571428571397E-2</v>
      </c>
      <c r="F64" s="167"/>
      <c r="G64" s="159">
        <v>0.75</v>
      </c>
      <c r="H64" s="159">
        <v>0.107142857142857</v>
      </c>
      <c r="I64" s="159">
        <v>3.5714285714285698E-2</v>
      </c>
      <c r="J64" s="159">
        <v>3.5714285714285698E-2</v>
      </c>
      <c r="K64" s="159">
        <v>0.2</v>
      </c>
      <c r="L64" s="159">
        <v>4.3478260869565202E-2</v>
      </c>
      <c r="M64" s="159">
        <v>0.11764705882352899</v>
      </c>
      <c r="N64" s="159">
        <v>-9.0909090909090898E-2</v>
      </c>
      <c r="O64" s="160">
        <v>8.9285714285714302E-2</v>
      </c>
      <c r="P64" s="160">
        <v>1.7857142857142901E-2</v>
      </c>
      <c r="Q64" s="160">
        <v>0.125</v>
      </c>
      <c r="R64" s="160">
        <v>0.1</v>
      </c>
    </row>
    <row r="65" spans="1:18" x14ac:dyDescent="0.2">
      <c r="A65" s="7" t="s">
        <v>339</v>
      </c>
      <c r="B65" s="165">
        <v>27</v>
      </c>
      <c r="C65" s="165"/>
      <c r="D65" s="159">
        <v>7.4074074074074098E-2</v>
      </c>
      <c r="E65" s="167">
        <v>7.4074074074074098E-2</v>
      </c>
      <c r="F65" s="167"/>
      <c r="G65" s="159">
        <v>0.74074074074074103</v>
      </c>
      <c r="H65" s="159">
        <v>0.11111111111111099</v>
      </c>
      <c r="I65" s="159">
        <v>0</v>
      </c>
      <c r="J65" s="159">
        <v>-3.7037037037037E-2</v>
      </c>
      <c r="K65" s="159">
        <v>0.2</v>
      </c>
      <c r="L65" s="159">
        <v>-4.54545454545454E-2</v>
      </c>
      <c r="M65" s="159">
        <v>5.8823529411764698E-2</v>
      </c>
      <c r="N65" s="159">
        <v>-0.2</v>
      </c>
      <c r="O65" s="160">
        <v>7.4074074074074098E-2</v>
      </c>
      <c r="P65" s="160">
        <v>-5.5555555555555601E-2</v>
      </c>
      <c r="Q65" s="160">
        <v>0.125</v>
      </c>
      <c r="R65" s="160">
        <v>0.1</v>
      </c>
    </row>
    <row r="66" spans="1:18" x14ac:dyDescent="0.2">
      <c r="A66" s="7" t="s">
        <v>340</v>
      </c>
      <c r="B66" s="165">
        <v>26</v>
      </c>
      <c r="C66" s="165"/>
      <c r="D66" s="159">
        <v>7.69230769230769E-2</v>
      </c>
      <c r="E66" s="167">
        <v>7.69230769230769E-2</v>
      </c>
      <c r="F66" s="167"/>
      <c r="G66" s="159">
        <v>0.80769230769230804</v>
      </c>
      <c r="H66" s="159">
        <v>3.8461538461538498E-2</v>
      </c>
      <c r="I66" s="159">
        <v>0</v>
      </c>
      <c r="J66" s="159">
        <v>-0.115384615384615</v>
      </c>
      <c r="K66" s="159">
        <v>0.2</v>
      </c>
      <c r="L66" s="159">
        <v>-0.14285714285714299</v>
      </c>
      <c r="M66" s="159">
        <v>-5.8823529411764698E-2</v>
      </c>
      <c r="N66" s="159">
        <v>-0.22222222222222199</v>
      </c>
      <c r="O66" s="160">
        <v>0.06</v>
      </c>
      <c r="P66" s="160">
        <v>-9.6153846153846201E-2</v>
      </c>
      <c r="Q66" s="160">
        <v>0.125</v>
      </c>
      <c r="R66" s="160">
        <v>0.1</v>
      </c>
    </row>
    <row r="67" spans="1:18" x14ac:dyDescent="0.2">
      <c r="A67" s="24"/>
      <c r="B67" s="278"/>
      <c r="C67" s="278"/>
      <c r="D67" s="127"/>
      <c r="E67" s="279"/>
      <c r="F67" s="279"/>
      <c r="G67" s="127"/>
      <c r="H67" s="127"/>
      <c r="I67" s="127"/>
      <c r="J67" s="127"/>
      <c r="K67" s="127"/>
      <c r="L67" s="109"/>
      <c r="M67" s="109"/>
      <c r="N67" s="109"/>
      <c r="O67" s="110"/>
      <c r="P67" s="110"/>
      <c r="Q67" s="110"/>
      <c r="R67" s="110"/>
    </row>
    <row r="68" spans="1:18" x14ac:dyDescent="0.2">
      <c r="A68" s="24"/>
      <c r="B68" s="185"/>
      <c r="C68" s="185"/>
      <c r="D68" s="127"/>
      <c r="E68" s="268"/>
      <c r="F68" s="268"/>
      <c r="G68" s="127"/>
      <c r="H68" s="127"/>
      <c r="I68" s="127"/>
      <c r="J68" s="127"/>
      <c r="K68" s="127"/>
      <c r="L68" s="109"/>
      <c r="M68" s="109"/>
      <c r="N68" s="109"/>
      <c r="O68" s="110"/>
      <c r="P68" s="110"/>
      <c r="Q68" s="110"/>
      <c r="R68" s="110"/>
    </row>
    <row r="69" spans="1:18" x14ac:dyDescent="0.2">
      <c r="A69" s="24"/>
      <c r="B69" s="11"/>
      <c r="C69" s="12"/>
      <c r="D69" s="12"/>
      <c r="E69" s="12"/>
      <c r="F69" s="12"/>
      <c r="G69" s="12"/>
      <c r="H69" s="13"/>
      <c r="I69" s="13"/>
      <c r="J69" s="13"/>
      <c r="K69" s="13"/>
      <c r="L69" s="13"/>
      <c r="M69" s="8"/>
      <c r="N69" s="8"/>
      <c r="O69" s="8"/>
      <c r="P69" s="8"/>
      <c r="Q69" s="8"/>
      <c r="R69" s="8"/>
    </row>
    <row r="70" spans="1:18" ht="16.5" customHeight="1" x14ac:dyDescent="0.2">
      <c r="A70" s="256" t="s">
        <v>84</v>
      </c>
      <c r="B70" s="168" t="s">
        <v>156</v>
      </c>
      <c r="C70" s="168"/>
      <c r="D70" s="177" t="s">
        <v>157</v>
      </c>
      <c r="E70" s="177"/>
      <c r="F70" s="177"/>
      <c r="G70" s="177"/>
      <c r="H70" s="177"/>
      <c r="I70" s="177"/>
      <c r="J70" s="177"/>
      <c r="K70" s="177" t="s">
        <v>158</v>
      </c>
      <c r="L70" s="177"/>
      <c r="M70" s="177"/>
      <c r="N70" s="177"/>
      <c r="O70" s="177" t="s">
        <v>159</v>
      </c>
      <c r="P70" s="177"/>
      <c r="Q70" s="177"/>
      <c r="R70" s="177"/>
    </row>
    <row r="71" spans="1:18" ht="63.75" x14ac:dyDescent="0.2">
      <c r="A71" s="256"/>
      <c r="B71" s="168"/>
      <c r="C71" s="168"/>
      <c r="D71" s="162" t="s">
        <v>204</v>
      </c>
      <c r="E71" s="162" t="s">
        <v>205</v>
      </c>
      <c r="F71" s="162"/>
      <c r="G71" s="162" t="s">
        <v>162</v>
      </c>
      <c r="H71" s="162" t="s">
        <v>206</v>
      </c>
      <c r="I71" s="162" t="s">
        <v>207</v>
      </c>
      <c r="J71" s="105" t="s">
        <v>300</v>
      </c>
      <c r="K71" s="68" t="s">
        <v>8</v>
      </c>
      <c r="L71" s="68" t="s">
        <v>9</v>
      </c>
      <c r="M71" s="68" t="s">
        <v>10</v>
      </c>
      <c r="N71" s="68" t="s">
        <v>11</v>
      </c>
      <c r="O71" s="162" t="s">
        <v>165</v>
      </c>
      <c r="P71" s="162"/>
      <c r="Q71" s="162" t="s">
        <v>12</v>
      </c>
      <c r="R71" s="162"/>
    </row>
    <row r="72" spans="1:18" x14ac:dyDescent="0.2">
      <c r="A72" s="129" t="s">
        <v>203</v>
      </c>
      <c r="B72" s="168"/>
      <c r="C72" s="168"/>
      <c r="D72" s="162"/>
      <c r="E72" s="162"/>
      <c r="F72" s="162"/>
      <c r="G72" s="162"/>
      <c r="H72" s="162"/>
      <c r="I72" s="162"/>
      <c r="J72" s="162" t="s">
        <v>13</v>
      </c>
      <c r="K72" s="162"/>
      <c r="L72" s="162"/>
      <c r="M72" s="162"/>
      <c r="N72" s="162"/>
      <c r="O72" s="32" t="str">
        <f>Мерзім!B3</f>
        <v>2-тоқсан, 2015</v>
      </c>
      <c r="P72" s="32" t="str">
        <f>Мерзім!C3</f>
        <v>3-тоқсан, 2015</v>
      </c>
      <c r="Q72" s="32" t="str">
        <f>O72</f>
        <v>2-тоқсан, 2015</v>
      </c>
      <c r="R72" s="32" t="str">
        <f>P72</f>
        <v>3-тоқсан, 2015</v>
      </c>
    </row>
    <row r="73" spans="1:18" x14ac:dyDescent="0.2">
      <c r="A73" s="128" t="s">
        <v>38</v>
      </c>
      <c r="B73" s="165">
        <v>26</v>
      </c>
      <c r="C73" s="165"/>
      <c r="D73" s="159">
        <v>3.8461538461538498E-2</v>
      </c>
      <c r="E73" s="167">
        <v>0.115384615384615</v>
      </c>
      <c r="F73" s="167"/>
      <c r="G73" s="159">
        <v>0.73076923076923095</v>
      </c>
      <c r="H73" s="159">
        <v>0.115384615384615</v>
      </c>
      <c r="I73" s="159">
        <v>0</v>
      </c>
      <c r="J73" s="159">
        <v>-3.8461538461538498E-2</v>
      </c>
      <c r="K73" s="159">
        <v>0</v>
      </c>
      <c r="L73" s="159">
        <v>-0.14285714285714299</v>
      </c>
      <c r="M73" s="159">
        <v>0</v>
      </c>
      <c r="N73" s="159">
        <v>-0.11111111111111099</v>
      </c>
      <c r="O73" s="160">
        <v>0</v>
      </c>
      <c r="P73" s="160">
        <v>-3.8461538461538498E-2</v>
      </c>
      <c r="Q73" s="160">
        <v>0.125</v>
      </c>
      <c r="R73" s="160">
        <v>0</v>
      </c>
    </row>
    <row r="74" spans="1:18" ht="25.5" customHeight="1" x14ac:dyDescent="0.2">
      <c r="A74" s="7" t="s">
        <v>385</v>
      </c>
      <c r="B74" s="165">
        <v>30</v>
      </c>
      <c r="C74" s="165"/>
      <c r="D74" s="159">
        <v>3.3333333333333298E-2</v>
      </c>
      <c r="E74" s="167">
        <v>0.16666666666666699</v>
      </c>
      <c r="F74" s="167"/>
      <c r="G74" s="159">
        <v>0.73333333333333295</v>
      </c>
      <c r="H74" s="159">
        <v>6.6666666666666693E-2</v>
      </c>
      <c r="I74" s="159">
        <v>0</v>
      </c>
      <c r="J74" s="159">
        <v>-0.133333333333333</v>
      </c>
      <c r="K74" s="159">
        <v>0</v>
      </c>
      <c r="L74" s="159">
        <v>-0.24</v>
      </c>
      <c r="M74" s="159">
        <v>-5.5555555555555601E-2</v>
      </c>
      <c r="N74" s="159">
        <v>-0.25</v>
      </c>
      <c r="O74" s="160">
        <v>0</v>
      </c>
      <c r="P74" s="160">
        <v>-8.3333333333333301E-2</v>
      </c>
      <c r="Q74" s="160">
        <v>0.125</v>
      </c>
      <c r="R74" s="160">
        <v>0</v>
      </c>
    </row>
    <row r="75" spans="1:18" x14ac:dyDescent="0.2">
      <c r="A75" s="7" t="s">
        <v>387</v>
      </c>
      <c r="B75" s="165"/>
      <c r="C75" s="165"/>
      <c r="D75" s="159"/>
      <c r="E75" s="167"/>
      <c r="F75" s="167"/>
      <c r="G75" s="159"/>
      <c r="H75" s="159"/>
      <c r="I75" s="159"/>
      <c r="J75" s="159"/>
      <c r="K75" s="159"/>
      <c r="L75" s="159"/>
      <c r="M75" s="159"/>
      <c r="N75" s="159"/>
      <c r="O75" s="160"/>
      <c r="P75" s="160"/>
      <c r="Q75" s="160"/>
      <c r="R75" s="160"/>
    </row>
    <row r="76" spans="1:18" x14ac:dyDescent="0.2">
      <c r="A76" s="7" t="s">
        <v>338</v>
      </c>
      <c r="B76" s="165">
        <v>28</v>
      </c>
      <c r="C76" s="165"/>
      <c r="D76" s="159">
        <v>3.5714285714285698E-2</v>
      </c>
      <c r="E76" s="167">
        <v>0.14285714285714299</v>
      </c>
      <c r="F76" s="167"/>
      <c r="G76" s="159">
        <v>0.78571428571428603</v>
      </c>
      <c r="H76" s="159">
        <v>3.5714285714285698E-2</v>
      </c>
      <c r="I76" s="159">
        <v>0</v>
      </c>
      <c r="J76" s="159">
        <v>-0.14285714285714299</v>
      </c>
      <c r="K76" s="159">
        <v>0</v>
      </c>
      <c r="L76" s="159">
        <v>-0.217391304347826</v>
      </c>
      <c r="M76" s="159">
        <v>-0.11764705882352899</v>
      </c>
      <c r="N76" s="159">
        <v>-0.18181818181818199</v>
      </c>
      <c r="O76" s="160">
        <v>-3.5714285714285698E-2</v>
      </c>
      <c r="P76" s="160">
        <v>-8.9285714285714302E-2</v>
      </c>
      <c r="Q76" s="160">
        <v>0.125</v>
      </c>
      <c r="R76" s="160">
        <v>0</v>
      </c>
    </row>
    <row r="77" spans="1:18" x14ac:dyDescent="0.2">
      <c r="A77" s="7" t="s">
        <v>339</v>
      </c>
      <c r="B77" s="165">
        <v>27</v>
      </c>
      <c r="C77" s="165"/>
      <c r="D77" s="159">
        <v>3.7037037037037E-2</v>
      </c>
      <c r="E77" s="167">
        <v>0.18518518518518501</v>
      </c>
      <c r="F77" s="167"/>
      <c r="G77" s="159">
        <v>0.70370370370370405</v>
      </c>
      <c r="H77" s="159">
        <v>7.4074074074074098E-2</v>
      </c>
      <c r="I77" s="159">
        <v>0</v>
      </c>
      <c r="J77" s="159">
        <v>-0.148148148148148</v>
      </c>
      <c r="K77" s="159">
        <v>0</v>
      </c>
      <c r="L77" s="159">
        <v>-0.27272727272727298</v>
      </c>
      <c r="M77" s="159">
        <v>-5.8823529411764698E-2</v>
      </c>
      <c r="N77" s="159">
        <v>-0.3</v>
      </c>
      <c r="O77" s="160">
        <v>1.85185185185185E-2</v>
      </c>
      <c r="P77" s="160">
        <v>-9.2592592592592601E-2</v>
      </c>
      <c r="Q77" s="160">
        <v>0.125</v>
      </c>
      <c r="R77" s="160">
        <v>0</v>
      </c>
    </row>
    <row r="78" spans="1:18" x14ac:dyDescent="0.2">
      <c r="A78" s="7" t="s">
        <v>340</v>
      </c>
      <c r="B78" s="165">
        <v>27</v>
      </c>
      <c r="C78" s="165"/>
      <c r="D78" s="159">
        <v>3.7037037037037E-2</v>
      </c>
      <c r="E78" s="167">
        <v>0.11111111111111099</v>
      </c>
      <c r="F78" s="167"/>
      <c r="G78" s="159">
        <v>0.77777777777777801</v>
      </c>
      <c r="H78" s="159">
        <v>3.7037037037037E-2</v>
      </c>
      <c r="I78" s="159">
        <v>3.7037037037037E-2</v>
      </c>
      <c r="J78" s="159">
        <v>-7.4074074074074098E-2</v>
      </c>
      <c r="K78" s="159">
        <v>0.2</v>
      </c>
      <c r="L78" s="159">
        <v>-0.18181818181818199</v>
      </c>
      <c r="M78" s="159">
        <v>5.5555555555555601E-2</v>
      </c>
      <c r="N78" s="159">
        <v>-0.33333333333333298</v>
      </c>
      <c r="O78" s="160">
        <v>0</v>
      </c>
      <c r="P78" s="160">
        <v>-3.7037037037037E-2</v>
      </c>
      <c r="Q78" s="160">
        <v>0.125</v>
      </c>
      <c r="R78" s="160">
        <v>0.1</v>
      </c>
    </row>
    <row r="80" spans="1:18" ht="13.5" thickBot="1" x14ac:dyDescent="0.25"/>
    <row r="81" spans="1:14" ht="77.25" customHeight="1" thickBot="1" x14ac:dyDescent="0.25">
      <c r="A81" s="42" t="s">
        <v>41</v>
      </c>
      <c r="B81" s="271" t="s">
        <v>7</v>
      </c>
      <c r="C81" s="272"/>
      <c r="D81" s="4" t="s">
        <v>165</v>
      </c>
      <c r="E81" s="3" t="s">
        <v>27</v>
      </c>
      <c r="F81" s="4" t="s">
        <v>28</v>
      </c>
      <c r="G81" s="3" t="s">
        <v>10</v>
      </c>
      <c r="H81" s="5" t="s">
        <v>11</v>
      </c>
      <c r="I81" s="239" t="s">
        <v>29</v>
      </c>
      <c r="J81" s="240"/>
      <c r="K81" s="241"/>
      <c r="L81" s="239" t="s">
        <v>30</v>
      </c>
      <c r="M81" s="240"/>
      <c r="N81" s="241"/>
    </row>
    <row r="82" spans="1:14" ht="51" x14ac:dyDescent="0.2">
      <c r="A82" s="15" t="s">
        <v>210</v>
      </c>
      <c r="B82" s="273"/>
      <c r="C82" s="274"/>
      <c r="D82" s="244" t="s">
        <v>195</v>
      </c>
      <c r="E82" s="245"/>
      <c r="F82" s="245"/>
      <c r="G82" s="245"/>
      <c r="H82" s="245"/>
      <c r="I82" s="68" t="s">
        <v>388</v>
      </c>
      <c r="J82" s="68" t="s">
        <v>229</v>
      </c>
      <c r="K82" s="68" t="s">
        <v>389</v>
      </c>
      <c r="L82" s="68" t="s">
        <v>388</v>
      </c>
      <c r="M82" s="68" t="s">
        <v>229</v>
      </c>
      <c r="N82" s="68" t="s">
        <v>389</v>
      </c>
    </row>
    <row r="83" spans="1:14" ht="15.75" x14ac:dyDescent="0.2">
      <c r="A83" s="29" t="s">
        <v>211</v>
      </c>
      <c r="B83" s="246"/>
      <c r="C83" s="246"/>
      <c r="D83" s="16"/>
      <c r="E83" s="16"/>
      <c r="F83" s="16"/>
      <c r="G83" s="16"/>
      <c r="H83" s="16"/>
      <c r="I83" s="125"/>
      <c r="J83" s="125"/>
      <c r="K83" s="125"/>
      <c r="L83" s="125"/>
      <c r="M83" s="125"/>
      <c r="N83" s="125"/>
    </row>
    <row r="84" spans="1:14" ht="27" x14ac:dyDescent="0.2">
      <c r="A84" s="20" t="s">
        <v>42</v>
      </c>
      <c r="B84" s="165">
        <v>26</v>
      </c>
      <c r="C84" s="165"/>
      <c r="D84" s="160">
        <v>2.8846153846153801</v>
      </c>
      <c r="E84" s="160">
        <v>3</v>
      </c>
      <c r="F84" s="160">
        <v>2.8095238095238102</v>
      </c>
      <c r="G84" s="160">
        <v>2.9411764705882399</v>
      </c>
      <c r="H84" s="160">
        <v>2.7777777777777799</v>
      </c>
      <c r="I84" s="159">
        <v>0.115384615384615</v>
      </c>
      <c r="J84" s="159">
        <v>0.84615384615384603</v>
      </c>
      <c r="K84" s="159">
        <v>3.8461538461538498E-2</v>
      </c>
      <c r="L84" s="159">
        <v>0.2</v>
      </c>
      <c r="M84" s="159">
        <v>0.6</v>
      </c>
      <c r="N84" s="159">
        <v>0.2</v>
      </c>
    </row>
    <row r="85" spans="1:14" x14ac:dyDescent="0.2">
      <c r="A85" s="7" t="s">
        <v>341</v>
      </c>
      <c r="B85" s="165">
        <v>26</v>
      </c>
      <c r="C85" s="165"/>
      <c r="D85" s="160">
        <v>2.9615384615384599</v>
      </c>
      <c r="E85" s="160">
        <v>3</v>
      </c>
      <c r="F85" s="160">
        <v>2.9523809523809499</v>
      </c>
      <c r="G85" s="160">
        <v>3</v>
      </c>
      <c r="H85" s="160">
        <v>2.8888888888888902</v>
      </c>
      <c r="I85" s="159">
        <v>3.8461538461538498E-2</v>
      </c>
      <c r="J85" s="159">
        <v>0.96153846153846101</v>
      </c>
      <c r="K85" s="159">
        <v>0</v>
      </c>
      <c r="L85" s="159">
        <v>0</v>
      </c>
      <c r="M85" s="159">
        <v>1</v>
      </c>
      <c r="N85" s="159">
        <v>0</v>
      </c>
    </row>
    <row r="86" spans="1:14" x14ac:dyDescent="0.2">
      <c r="A86" s="7" t="s">
        <v>342</v>
      </c>
      <c r="B86" s="165">
        <v>26</v>
      </c>
      <c r="C86" s="165"/>
      <c r="D86" s="160">
        <v>2.8461538461538498</v>
      </c>
      <c r="E86" s="160">
        <v>2.8</v>
      </c>
      <c r="F86" s="160">
        <v>2.8095238095238102</v>
      </c>
      <c r="G86" s="160">
        <v>2.9411764705882399</v>
      </c>
      <c r="H86" s="160">
        <v>2.6666666666666701</v>
      </c>
      <c r="I86" s="159">
        <v>0.115384615384615</v>
      </c>
      <c r="J86" s="159">
        <v>0.88461538461538503</v>
      </c>
      <c r="K86" s="159">
        <v>0</v>
      </c>
      <c r="L86" s="159">
        <v>0.2</v>
      </c>
      <c r="M86" s="159">
        <v>0.8</v>
      </c>
      <c r="N86" s="159">
        <v>0</v>
      </c>
    </row>
    <row r="87" spans="1:14" x14ac:dyDescent="0.2">
      <c r="A87" s="7" t="s">
        <v>343</v>
      </c>
      <c r="B87" s="165">
        <v>25</v>
      </c>
      <c r="C87" s="165"/>
      <c r="D87" s="160">
        <v>2.92</v>
      </c>
      <c r="E87" s="160">
        <v>3</v>
      </c>
      <c r="F87" s="160">
        <v>2.9</v>
      </c>
      <c r="G87" s="160">
        <v>3</v>
      </c>
      <c r="H87" s="160">
        <v>2.7777777777777799</v>
      </c>
      <c r="I87" s="159">
        <v>0.08</v>
      </c>
      <c r="J87" s="159">
        <v>0.92</v>
      </c>
      <c r="K87" s="159">
        <v>0</v>
      </c>
      <c r="L87" s="159">
        <v>0</v>
      </c>
      <c r="M87" s="159">
        <v>1</v>
      </c>
      <c r="N87" s="159">
        <v>0</v>
      </c>
    </row>
    <row r="88" spans="1:14" x14ac:dyDescent="0.2">
      <c r="A88" s="7" t="s">
        <v>344</v>
      </c>
      <c r="B88" s="165">
        <v>26</v>
      </c>
      <c r="C88" s="165"/>
      <c r="D88" s="160">
        <v>2.8461538461538498</v>
      </c>
      <c r="E88" s="160">
        <v>2.8</v>
      </c>
      <c r="F88" s="160">
        <v>2.8095238095238102</v>
      </c>
      <c r="G88" s="160">
        <v>2.9411764705882399</v>
      </c>
      <c r="H88" s="160">
        <v>2.6666666666666701</v>
      </c>
      <c r="I88" s="159">
        <v>0.115384615384615</v>
      </c>
      <c r="J88" s="159">
        <v>0.88461538461538503</v>
      </c>
      <c r="K88" s="159">
        <v>0</v>
      </c>
      <c r="L88" s="159">
        <v>0.2</v>
      </c>
      <c r="M88" s="159">
        <v>0.8</v>
      </c>
      <c r="N88" s="159">
        <v>0</v>
      </c>
    </row>
    <row r="89" spans="1:14" x14ac:dyDescent="0.2">
      <c r="A89" s="7" t="s">
        <v>345</v>
      </c>
      <c r="B89" s="165">
        <v>26</v>
      </c>
      <c r="C89" s="165"/>
      <c r="D89" s="160">
        <v>2.9615384615384599</v>
      </c>
      <c r="E89" s="160">
        <v>3</v>
      </c>
      <c r="F89" s="160">
        <v>2.9523809523809499</v>
      </c>
      <c r="G89" s="160">
        <v>3</v>
      </c>
      <c r="H89" s="160">
        <v>2.8888888888888902</v>
      </c>
      <c r="I89" s="159">
        <v>3.8461538461538498E-2</v>
      </c>
      <c r="J89" s="159">
        <v>0.96153846153846101</v>
      </c>
      <c r="K89" s="159">
        <v>0</v>
      </c>
      <c r="L89" s="159">
        <v>0</v>
      </c>
      <c r="M89" s="159">
        <v>1</v>
      </c>
      <c r="N89" s="159">
        <v>0</v>
      </c>
    </row>
    <row r="90" spans="1:14" x14ac:dyDescent="0.2">
      <c r="A90" s="7" t="s">
        <v>346</v>
      </c>
      <c r="B90" s="165">
        <v>26</v>
      </c>
      <c r="C90" s="165"/>
      <c r="D90" s="160">
        <v>3.0384615384615401</v>
      </c>
      <c r="E90" s="160">
        <v>3.2</v>
      </c>
      <c r="F90" s="160">
        <v>2.9523809523809499</v>
      </c>
      <c r="G90" s="160">
        <v>3.1176470588235299</v>
      </c>
      <c r="H90" s="160">
        <v>2.8888888888888902</v>
      </c>
      <c r="I90" s="159">
        <v>7.69230769230769E-2</v>
      </c>
      <c r="J90" s="159">
        <v>0.80769230769230804</v>
      </c>
      <c r="K90" s="159">
        <v>0.115384615384615</v>
      </c>
      <c r="L90" s="159">
        <v>0</v>
      </c>
      <c r="M90" s="159">
        <v>0.8</v>
      </c>
      <c r="N90" s="159">
        <v>0.2</v>
      </c>
    </row>
    <row r="91" spans="1:14" ht="25.5" x14ac:dyDescent="0.2">
      <c r="A91" s="7" t="s">
        <v>348</v>
      </c>
      <c r="B91" s="165">
        <v>26</v>
      </c>
      <c r="C91" s="165"/>
      <c r="D91" s="160">
        <v>2.9230769230769198</v>
      </c>
      <c r="E91" s="160">
        <v>3.2</v>
      </c>
      <c r="F91" s="160">
        <v>2.8095238095238102</v>
      </c>
      <c r="G91" s="160">
        <v>3.0588235294117601</v>
      </c>
      <c r="H91" s="160">
        <v>2.6666666666666701</v>
      </c>
      <c r="I91" s="159">
        <v>7.69230769230769E-2</v>
      </c>
      <c r="J91" s="159">
        <v>0.84615384615384603</v>
      </c>
      <c r="K91" s="159">
        <v>7.69230769230769E-2</v>
      </c>
      <c r="L91" s="159">
        <v>0</v>
      </c>
      <c r="M91" s="159">
        <v>0.8</v>
      </c>
      <c r="N91" s="159">
        <v>0.2</v>
      </c>
    </row>
    <row r="92" spans="1:14" ht="25.5" customHeight="1" x14ac:dyDescent="0.2">
      <c r="A92" s="7" t="s">
        <v>347</v>
      </c>
      <c r="B92" s="165">
        <v>26</v>
      </c>
      <c r="C92" s="165"/>
      <c r="D92" s="160">
        <v>2.8846153846153801</v>
      </c>
      <c r="E92" s="160">
        <v>3</v>
      </c>
      <c r="F92" s="160">
        <v>2.8095238095238102</v>
      </c>
      <c r="G92" s="160">
        <v>2.9411764705882399</v>
      </c>
      <c r="H92" s="160">
        <v>2.7777777777777799</v>
      </c>
      <c r="I92" s="159">
        <v>0.115384615384615</v>
      </c>
      <c r="J92" s="159">
        <v>0.84615384615384603</v>
      </c>
      <c r="K92" s="159">
        <v>3.8461538461538498E-2</v>
      </c>
      <c r="L92" s="159">
        <v>0.2</v>
      </c>
      <c r="M92" s="159">
        <v>0.6</v>
      </c>
      <c r="N92" s="159">
        <v>0.2</v>
      </c>
    </row>
    <row r="93" spans="1:14" ht="13.5" x14ac:dyDescent="0.25">
      <c r="A93" s="17" t="s">
        <v>218</v>
      </c>
      <c r="B93" s="165"/>
      <c r="C93" s="165"/>
      <c r="D93" s="160"/>
      <c r="E93" s="160"/>
      <c r="F93" s="160"/>
      <c r="G93" s="160"/>
      <c r="H93" s="160"/>
      <c r="I93" s="159"/>
      <c r="J93" s="159"/>
      <c r="K93" s="159"/>
      <c r="L93" s="159"/>
      <c r="M93" s="159"/>
      <c r="N93" s="159"/>
    </row>
    <row r="94" spans="1:14" x14ac:dyDescent="0.2">
      <c r="A94" s="7" t="s">
        <v>219</v>
      </c>
      <c r="B94" s="165">
        <v>26</v>
      </c>
      <c r="C94" s="165"/>
      <c r="D94" s="160">
        <v>3.0769230769230802</v>
      </c>
      <c r="E94" s="160">
        <v>3.2</v>
      </c>
      <c r="F94" s="160">
        <v>3</v>
      </c>
      <c r="G94" s="160">
        <v>3.1176470588235299</v>
      </c>
      <c r="H94" s="160">
        <v>3</v>
      </c>
      <c r="I94" s="159">
        <v>3.8461538461538498E-2</v>
      </c>
      <c r="J94" s="159">
        <v>0.84615384615384603</v>
      </c>
      <c r="K94" s="159">
        <v>0.115384615384615</v>
      </c>
      <c r="L94" s="159">
        <v>0</v>
      </c>
      <c r="M94" s="159">
        <v>0.8</v>
      </c>
      <c r="N94" s="159">
        <v>0.2</v>
      </c>
    </row>
    <row r="95" spans="1:14" x14ac:dyDescent="0.2">
      <c r="A95" s="7" t="s">
        <v>220</v>
      </c>
      <c r="B95" s="165">
        <v>26</v>
      </c>
      <c r="C95" s="165"/>
      <c r="D95" s="160">
        <v>3</v>
      </c>
      <c r="E95" s="160">
        <v>3.2</v>
      </c>
      <c r="F95" s="160">
        <v>2.9523809523809499</v>
      </c>
      <c r="G95" s="160">
        <v>3</v>
      </c>
      <c r="H95" s="160">
        <v>3</v>
      </c>
      <c r="I95" s="159">
        <v>3.8461538461538498E-2</v>
      </c>
      <c r="J95" s="159">
        <v>0.92307692307692302</v>
      </c>
      <c r="K95" s="159">
        <v>3.8461538461538498E-2</v>
      </c>
      <c r="L95" s="159">
        <v>0</v>
      </c>
      <c r="M95" s="159">
        <v>0.8</v>
      </c>
      <c r="N95" s="159">
        <v>0.2</v>
      </c>
    </row>
    <row r="96" spans="1:14" ht="13.5" x14ac:dyDescent="0.2">
      <c r="A96" s="20" t="s">
        <v>43</v>
      </c>
      <c r="B96" s="165"/>
      <c r="C96" s="165"/>
      <c r="D96" s="160"/>
      <c r="E96" s="160"/>
      <c r="F96" s="160"/>
      <c r="G96" s="160"/>
      <c r="H96" s="160"/>
      <c r="I96" s="159"/>
      <c r="J96" s="159"/>
      <c r="K96" s="159"/>
      <c r="L96" s="159"/>
      <c r="M96" s="159"/>
      <c r="N96" s="159"/>
    </row>
    <row r="97" spans="1:15" x14ac:dyDescent="0.2">
      <c r="A97" s="7" t="s">
        <v>44</v>
      </c>
      <c r="B97" s="165">
        <v>26</v>
      </c>
      <c r="C97" s="165"/>
      <c r="D97" s="160">
        <v>2.8076923076923102</v>
      </c>
      <c r="E97" s="160">
        <v>2.8</v>
      </c>
      <c r="F97" s="160">
        <v>2.7619047619047601</v>
      </c>
      <c r="G97" s="160">
        <v>2.8823529411764701</v>
      </c>
      <c r="H97" s="160">
        <v>2.6666666666666701</v>
      </c>
      <c r="I97" s="159">
        <v>0.15384615384615399</v>
      </c>
      <c r="J97" s="159">
        <v>0.84615384615384603</v>
      </c>
      <c r="K97" s="159">
        <v>0</v>
      </c>
      <c r="L97" s="159">
        <v>0.2</v>
      </c>
      <c r="M97" s="159">
        <v>0.8</v>
      </c>
      <c r="N97" s="159">
        <v>0</v>
      </c>
    </row>
    <row r="98" spans="1:15" x14ac:dyDescent="0.2">
      <c r="A98" s="7" t="s">
        <v>16</v>
      </c>
      <c r="B98" s="165">
        <v>26</v>
      </c>
      <c r="C98" s="165"/>
      <c r="D98" s="160">
        <v>2.9230769230769198</v>
      </c>
      <c r="E98" s="160">
        <v>3</v>
      </c>
      <c r="F98" s="160">
        <v>2.9047619047619002</v>
      </c>
      <c r="G98" s="160">
        <v>3</v>
      </c>
      <c r="H98" s="160">
        <v>2.7777777777777799</v>
      </c>
      <c r="I98" s="159">
        <v>7.69230769230769E-2</v>
      </c>
      <c r="J98" s="159">
        <v>0.92307692307692302</v>
      </c>
      <c r="K98" s="159">
        <v>0</v>
      </c>
      <c r="L98" s="159">
        <v>0</v>
      </c>
      <c r="M98" s="159">
        <v>1</v>
      </c>
      <c r="N98" s="159">
        <v>0</v>
      </c>
    </row>
    <row r="99" spans="1:15" x14ac:dyDescent="0.2">
      <c r="A99" s="7" t="s">
        <v>45</v>
      </c>
      <c r="B99" s="165">
        <v>26</v>
      </c>
      <c r="C99" s="165"/>
      <c r="D99" s="160">
        <v>2.8846153846153801</v>
      </c>
      <c r="E99" s="160">
        <v>2.8</v>
      </c>
      <c r="F99" s="160">
        <v>2.8571428571428599</v>
      </c>
      <c r="G99" s="160">
        <v>2.9411764705882399</v>
      </c>
      <c r="H99" s="160">
        <v>2.7777777777777799</v>
      </c>
      <c r="I99" s="159">
        <v>0.15384615384615399</v>
      </c>
      <c r="J99" s="159">
        <v>0.80769230769230804</v>
      </c>
      <c r="K99" s="159">
        <v>3.8461538461538498E-2</v>
      </c>
      <c r="L99" s="159">
        <v>0.2</v>
      </c>
      <c r="M99" s="159">
        <v>0.8</v>
      </c>
      <c r="N99" s="159">
        <v>0</v>
      </c>
    </row>
    <row r="100" spans="1:15" x14ac:dyDescent="0.2">
      <c r="A100" s="7" t="s">
        <v>46</v>
      </c>
      <c r="B100" s="165">
        <v>26</v>
      </c>
      <c r="C100" s="165"/>
      <c r="D100" s="160">
        <v>2.8461538461538498</v>
      </c>
      <c r="E100" s="160">
        <v>2.8</v>
      </c>
      <c r="F100" s="160">
        <v>2.8095238095238102</v>
      </c>
      <c r="G100" s="160">
        <v>2.8823529411764701</v>
      </c>
      <c r="H100" s="160">
        <v>2.7777777777777799</v>
      </c>
      <c r="I100" s="159">
        <v>0.15384615384615399</v>
      </c>
      <c r="J100" s="159">
        <v>0.84615384615384603</v>
      </c>
      <c r="K100" s="159">
        <v>0</v>
      </c>
      <c r="L100" s="159">
        <v>0.2</v>
      </c>
      <c r="M100" s="159">
        <v>0.8</v>
      </c>
      <c r="N100" s="159">
        <v>0</v>
      </c>
    </row>
    <row r="101" spans="1:15" ht="13.5" x14ac:dyDescent="0.2">
      <c r="A101" s="20" t="s">
        <v>47</v>
      </c>
      <c r="B101" s="165"/>
      <c r="C101" s="165"/>
      <c r="D101" s="106"/>
      <c r="E101" s="106"/>
      <c r="F101" s="106"/>
      <c r="G101" s="106"/>
      <c r="H101" s="106"/>
      <c r="I101" s="155"/>
      <c r="J101" s="155"/>
      <c r="K101" s="155"/>
      <c r="L101" s="155"/>
      <c r="M101" s="155"/>
      <c r="N101" s="155"/>
    </row>
    <row r="102" spans="1:15" x14ac:dyDescent="0.2">
      <c r="A102" s="24"/>
      <c r="B102" s="277"/>
      <c r="C102" s="277"/>
      <c r="D102" s="22"/>
      <c r="E102" s="22"/>
      <c r="F102" s="22"/>
      <c r="G102" s="22"/>
      <c r="H102" s="22"/>
      <c r="I102" s="130"/>
      <c r="J102" s="130"/>
      <c r="K102" s="130"/>
      <c r="L102" s="130"/>
      <c r="M102" s="130"/>
      <c r="N102" s="130"/>
      <c r="O102" s="8"/>
    </row>
    <row r="103" spans="1:15" x14ac:dyDescent="0.2">
      <c r="A103" s="24"/>
      <c r="B103" s="249"/>
      <c r="C103" s="249"/>
      <c r="D103" s="22"/>
      <c r="E103" s="22"/>
      <c r="F103" s="22"/>
      <c r="G103" s="22"/>
      <c r="H103" s="22"/>
      <c r="I103" s="130"/>
      <c r="J103" s="130"/>
      <c r="K103" s="130"/>
      <c r="L103" s="130"/>
      <c r="M103" s="130"/>
      <c r="N103" s="130"/>
      <c r="O103" s="8"/>
    </row>
    <row r="104" spans="1:15" x14ac:dyDescent="0.2">
      <c r="A104" s="24"/>
      <c r="B104" s="8"/>
      <c r="C104" s="8"/>
      <c r="D104" s="8"/>
      <c r="E104" s="22"/>
      <c r="F104" s="8"/>
      <c r="G104" s="8"/>
      <c r="H104" s="8"/>
      <c r="I104" s="8"/>
      <c r="J104" s="8"/>
      <c r="K104" s="8"/>
      <c r="L104" s="8"/>
      <c r="M104" s="8"/>
      <c r="N104" s="8"/>
      <c r="O104" s="8"/>
    </row>
    <row r="105" spans="1:15" ht="13.5" thickBot="1" x14ac:dyDescent="0.25"/>
    <row r="106" spans="1:15" ht="77.25" customHeight="1" thickBot="1" x14ac:dyDescent="0.25">
      <c r="A106" s="14" t="s">
        <v>82</v>
      </c>
      <c r="B106" s="271" t="s">
        <v>7</v>
      </c>
      <c r="C106" s="272"/>
      <c r="D106" s="4" t="s">
        <v>165</v>
      </c>
      <c r="E106" s="3" t="s">
        <v>27</v>
      </c>
      <c r="F106" s="4" t="s">
        <v>28</v>
      </c>
      <c r="G106" s="3" t="s">
        <v>10</v>
      </c>
      <c r="H106" s="5" t="s">
        <v>11</v>
      </c>
      <c r="I106" s="239" t="s">
        <v>29</v>
      </c>
      <c r="J106" s="240"/>
      <c r="K106" s="241"/>
      <c r="L106" s="239" t="s">
        <v>30</v>
      </c>
      <c r="M106" s="240"/>
      <c r="N106" s="241"/>
    </row>
    <row r="107" spans="1:15" ht="38.25" x14ac:dyDescent="0.2">
      <c r="A107" s="15" t="s">
        <v>231</v>
      </c>
      <c r="B107" s="273"/>
      <c r="C107" s="274"/>
      <c r="D107" s="244" t="s">
        <v>195</v>
      </c>
      <c r="E107" s="245"/>
      <c r="F107" s="245"/>
      <c r="G107" s="245"/>
      <c r="H107" s="245"/>
      <c r="I107" s="68" t="s">
        <v>388</v>
      </c>
      <c r="J107" s="68" t="s">
        <v>229</v>
      </c>
      <c r="K107" s="68" t="s">
        <v>389</v>
      </c>
      <c r="L107" s="68" t="s">
        <v>388</v>
      </c>
      <c r="M107" s="68" t="s">
        <v>229</v>
      </c>
      <c r="N107" s="68" t="s">
        <v>389</v>
      </c>
    </row>
    <row r="108" spans="1:15" ht="79.5" customHeight="1" x14ac:dyDescent="0.2">
      <c r="A108" s="43" t="s">
        <v>48</v>
      </c>
      <c r="B108" s="246"/>
      <c r="C108" s="246"/>
      <c r="D108" s="16"/>
      <c r="E108" s="16"/>
      <c r="F108" s="16"/>
      <c r="G108" s="16"/>
      <c r="H108" s="16"/>
      <c r="I108" s="125"/>
      <c r="J108" s="125"/>
      <c r="K108" s="125"/>
      <c r="L108" s="125"/>
      <c r="M108" s="125"/>
      <c r="N108" s="125"/>
    </row>
    <row r="109" spans="1:15" ht="13.5" x14ac:dyDescent="0.2">
      <c r="A109" s="20" t="s">
        <v>233</v>
      </c>
      <c r="B109" s="269"/>
      <c r="C109" s="270"/>
      <c r="D109" s="16"/>
      <c r="E109" s="16"/>
      <c r="F109" s="16"/>
      <c r="G109" s="16"/>
      <c r="H109" s="16"/>
      <c r="I109" s="125"/>
      <c r="J109" s="125"/>
      <c r="K109" s="125"/>
      <c r="L109" s="125"/>
      <c r="M109" s="125"/>
      <c r="N109" s="125"/>
    </row>
    <row r="110" spans="1:15" ht="25.5" x14ac:dyDescent="0.2">
      <c r="A110" s="7" t="s">
        <v>49</v>
      </c>
      <c r="B110" s="165">
        <v>26</v>
      </c>
      <c r="C110" s="165"/>
      <c r="D110" s="160">
        <v>3.0384615384615401</v>
      </c>
      <c r="E110" s="160">
        <v>3.4</v>
      </c>
      <c r="F110" s="160">
        <v>3</v>
      </c>
      <c r="G110" s="160">
        <v>3.0588235294117601</v>
      </c>
      <c r="H110" s="160">
        <v>3</v>
      </c>
      <c r="I110" s="159">
        <v>7.69230769230769E-2</v>
      </c>
      <c r="J110" s="159">
        <v>0.80769230769230804</v>
      </c>
      <c r="K110" s="159">
        <v>0.115384615384615</v>
      </c>
      <c r="L110" s="159">
        <v>0</v>
      </c>
      <c r="M110" s="159">
        <v>0.6</v>
      </c>
      <c r="N110" s="159">
        <v>0.4</v>
      </c>
    </row>
    <row r="111" spans="1:15" x14ac:dyDescent="0.2">
      <c r="A111" s="7" t="s">
        <v>50</v>
      </c>
      <c r="B111" s="165">
        <v>26</v>
      </c>
      <c r="C111" s="165"/>
      <c r="D111" s="160">
        <v>2.9230769230769198</v>
      </c>
      <c r="E111" s="160">
        <v>3</v>
      </c>
      <c r="F111" s="160">
        <v>2.9047619047619002</v>
      </c>
      <c r="G111" s="160">
        <v>2.9411764705882399</v>
      </c>
      <c r="H111" s="160">
        <v>2.8888888888888902</v>
      </c>
      <c r="I111" s="159">
        <v>7.69230769230769E-2</v>
      </c>
      <c r="J111" s="159">
        <v>0.92307692307692302</v>
      </c>
      <c r="K111" s="159">
        <v>0</v>
      </c>
      <c r="L111" s="159">
        <v>0</v>
      </c>
      <c r="M111" s="159">
        <v>1</v>
      </c>
      <c r="N111" s="159">
        <v>0</v>
      </c>
    </row>
    <row r="112" spans="1:15" ht="13.5" x14ac:dyDescent="0.2">
      <c r="A112" s="20" t="s">
        <v>236</v>
      </c>
      <c r="B112" s="165"/>
      <c r="C112" s="165"/>
      <c r="D112" s="160"/>
      <c r="E112" s="160"/>
      <c r="F112" s="160"/>
      <c r="G112" s="160"/>
      <c r="H112" s="160"/>
      <c r="I112" s="159"/>
      <c r="J112" s="159"/>
      <c r="K112" s="159"/>
      <c r="L112" s="159"/>
      <c r="M112" s="159"/>
      <c r="N112" s="159"/>
    </row>
    <row r="113" spans="1:14" ht="25.5" x14ac:dyDescent="0.2">
      <c r="A113" s="7" t="s">
        <v>51</v>
      </c>
      <c r="B113" s="165">
        <v>26</v>
      </c>
      <c r="C113" s="165"/>
      <c r="D113" s="160">
        <v>2.9230769230769198</v>
      </c>
      <c r="E113" s="160">
        <v>2.8</v>
      </c>
      <c r="F113" s="160">
        <v>2.9047619047619002</v>
      </c>
      <c r="G113" s="160">
        <v>2.9411764705882399</v>
      </c>
      <c r="H113" s="160">
        <v>2.8888888888888902</v>
      </c>
      <c r="I113" s="159">
        <v>0.115384615384615</v>
      </c>
      <c r="J113" s="159">
        <v>0.84615384615384603</v>
      </c>
      <c r="K113" s="159">
        <v>3.8461538461538498E-2</v>
      </c>
      <c r="L113" s="159">
        <v>0.2</v>
      </c>
      <c r="M113" s="159">
        <v>0.8</v>
      </c>
      <c r="N113" s="159">
        <v>0</v>
      </c>
    </row>
    <row r="114" spans="1:14" ht="25.5" x14ac:dyDescent="0.2">
      <c r="A114" s="99" t="s">
        <v>52</v>
      </c>
      <c r="B114" s="165">
        <v>26</v>
      </c>
      <c r="C114" s="165"/>
      <c r="D114" s="160">
        <v>2.9615384615384599</v>
      </c>
      <c r="E114" s="160">
        <v>2.8</v>
      </c>
      <c r="F114" s="160">
        <v>2.9523809523809499</v>
      </c>
      <c r="G114" s="160">
        <v>3</v>
      </c>
      <c r="H114" s="160">
        <v>2.8888888888888902</v>
      </c>
      <c r="I114" s="159">
        <v>7.69230769230769E-2</v>
      </c>
      <c r="J114" s="159">
        <v>0.88461538461538503</v>
      </c>
      <c r="K114" s="159">
        <v>3.8461538461538498E-2</v>
      </c>
      <c r="L114" s="159">
        <v>0.2</v>
      </c>
      <c r="M114" s="159">
        <v>0.8</v>
      </c>
      <c r="N114" s="159">
        <v>0</v>
      </c>
    </row>
    <row r="115" spans="1:14" x14ac:dyDescent="0.2">
      <c r="A115" s="99" t="s">
        <v>53</v>
      </c>
      <c r="B115" s="165">
        <v>26</v>
      </c>
      <c r="C115" s="165"/>
      <c r="D115" s="160">
        <v>2.9230769230769198</v>
      </c>
      <c r="E115" s="160">
        <v>3</v>
      </c>
      <c r="F115" s="160">
        <v>2.9047619047619002</v>
      </c>
      <c r="G115" s="160">
        <v>2.9411764705882399</v>
      </c>
      <c r="H115" s="160">
        <v>2.8888888888888902</v>
      </c>
      <c r="I115" s="159">
        <v>7.69230769230769E-2</v>
      </c>
      <c r="J115" s="159">
        <v>0.92307692307692302</v>
      </c>
      <c r="K115" s="159">
        <v>0</v>
      </c>
      <c r="L115" s="159">
        <v>0</v>
      </c>
      <c r="M115" s="159">
        <v>1</v>
      </c>
      <c r="N115" s="159">
        <v>0</v>
      </c>
    </row>
    <row r="116" spans="1:14" ht="25.5" x14ac:dyDescent="0.2">
      <c r="A116" s="99" t="s">
        <v>377</v>
      </c>
      <c r="B116" s="165">
        <v>26</v>
      </c>
      <c r="C116" s="165"/>
      <c r="D116" s="160">
        <v>2.9230769230769198</v>
      </c>
      <c r="E116" s="160">
        <v>2.8</v>
      </c>
      <c r="F116" s="160">
        <v>2.9047619047619002</v>
      </c>
      <c r="G116" s="160">
        <v>2.9411764705882399</v>
      </c>
      <c r="H116" s="160">
        <v>2.8888888888888902</v>
      </c>
      <c r="I116" s="159">
        <v>0.115384615384615</v>
      </c>
      <c r="J116" s="159">
        <v>0.84615384615384603</v>
      </c>
      <c r="K116" s="159">
        <v>3.8461538461538498E-2</v>
      </c>
      <c r="L116" s="159">
        <v>0.2</v>
      </c>
      <c r="M116" s="159">
        <v>0.8</v>
      </c>
      <c r="N116" s="159">
        <v>0</v>
      </c>
    </row>
    <row r="117" spans="1:14" ht="25.5" x14ac:dyDescent="0.2">
      <c r="A117" s="99" t="s">
        <v>54</v>
      </c>
      <c r="B117" s="165">
        <v>26</v>
      </c>
      <c r="C117" s="165"/>
      <c r="D117" s="160">
        <v>2.8846153846153801</v>
      </c>
      <c r="E117" s="160">
        <v>2.8</v>
      </c>
      <c r="F117" s="160">
        <v>2.8571428571428599</v>
      </c>
      <c r="G117" s="160">
        <v>2.8823529411764701</v>
      </c>
      <c r="H117" s="160">
        <v>2.8888888888888902</v>
      </c>
      <c r="I117" s="159">
        <v>0.115384615384615</v>
      </c>
      <c r="J117" s="159">
        <v>0.88461538461538503</v>
      </c>
      <c r="K117" s="159">
        <v>0</v>
      </c>
      <c r="L117" s="159">
        <v>0.2</v>
      </c>
      <c r="M117" s="159">
        <v>0.8</v>
      </c>
      <c r="N117" s="159">
        <v>0</v>
      </c>
    </row>
    <row r="118" spans="1:14" ht="25.5" x14ac:dyDescent="0.2">
      <c r="A118" s="99" t="s">
        <v>55</v>
      </c>
      <c r="B118" s="165">
        <v>26</v>
      </c>
      <c r="C118" s="165"/>
      <c r="D118" s="160">
        <v>2.9230769230769198</v>
      </c>
      <c r="E118" s="160">
        <v>3</v>
      </c>
      <c r="F118" s="160">
        <v>2.9047619047619002</v>
      </c>
      <c r="G118" s="160">
        <v>2.9411764705882399</v>
      </c>
      <c r="H118" s="160">
        <v>2.8888888888888902</v>
      </c>
      <c r="I118" s="159">
        <v>7.69230769230769E-2</v>
      </c>
      <c r="J118" s="159">
        <v>0.92307692307692302</v>
      </c>
      <c r="K118" s="159">
        <v>0</v>
      </c>
      <c r="L118" s="159">
        <v>0</v>
      </c>
      <c r="M118" s="159">
        <v>1</v>
      </c>
      <c r="N118" s="159">
        <v>0</v>
      </c>
    </row>
    <row r="119" spans="1:14" ht="25.5" x14ac:dyDescent="0.2">
      <c r="A119" s="99" t="s">
        <v>56</v>
      </c>
      <c r="B119" s="165">
        <v>26</v>
      </c>
      <c r="C119" s="165"/>
      <c r="D119" s="160">
        <v>2.8846153846153801</v>
      </c>
      <c r="E119" s="160">
        <v>2.8</v>
      </c>
      <c r="F119" s="160">
        <v>2.8571428571428599</v>
      </c>
      <c r="G119" s="160">
        <v>2.8823529411764701</v>
      </c>
      <c r="H119" s="160">
        <v>2.8888888888888902</v>
      </c>
      <c r="I119" s="159">
        <v>0.115384615384615</v>
      </c>
      <c r="J119" s="159">
        <v>0.88461538461538503</v>
      </c>
      <c r="K119" s="159">
        <v>0</v>
      </c>
      <c r="L119" s="159">
        <v>0.2</v>
      </c>
      <c r="M119" s="159">
        <v>0.8</v>
      </c>
      <c r="N119" s="159">
        <v>0</v>
      </c>
    </row>
    <row r="120" spans="1:14" ht="13.5" x14ac:dyDescent="0.2">
      <c r="A120" s="30"/>
      <c r="B120" s="249"/>
      <c r="C120" s="249"/>
      <c r="D120" s="22"/>
      <c r="E120" s="22"/>
      <c r="F120" s="22"/>
      <c r="G120" s="22"/>
      <c r="H120" s="22"/>
      <c r="I120" s="130"/>
      <c r="J120" s="130"/>
      <c r="K120" s="130"/>
      <c r="L120" s="130"/>
      <c r="M120" s="130"/>
      <c r="N120" s="130"/>
    </row>
    <row r="121" spans="1:14" x14ac:dyDescent="0.2"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</row>
    <row r="123" spans="1:14" ht="13.5" thickBot="1" x14ac:dyDescent="0.25"/>
    <row r="124" spans="1:14" ht="77.25" customHeight="1" thickBot="1" x14ac:dyDescent="0.25">
      <c r="A124" s="42" t="s">
        <v>57</v>
      </c>
      <c r="B124" s="271" t="s">
        <v>7</v>
      </c>
      <c r="C124" s="272"/>
      <c r="D124" s="4" t="s">
        <v>165</v>
      </c>
      <c r="E124" s="3" t="s">
        <v>27</v>
      </c>
      <c r="F124" s="4" t="s">
        <v>28</v>
      </c>
      <c r="G124" s="3" t="s">
        <v>10</v>
      </c>
      <c r="H124" s="5" t="s">
        <v>11</v>
      </c>
      <c r="I124" s="239" t="s">
        <v>29</v>
      </c>
      <c r="J124" s="240"/>
      <c r="K124" s="241"/>
      <c r="L124" s="239" t="s">
        <v>30</v>
      </c>
      <c r="M124" s="240"/>
      <c r="N124" s="241"/>
    </row>
    <row r="125" spans="1:14" ht="51" x14ac:dyDescent="0.2">
      <c r="A125" s="15" t="s">
        <v>210</v>
      </c>
      <c r="B125" s="273"/>
      <c r="C125" s="274"/>
      <c r="D125" s="244" t="s">
        <v>195</v>
      </c>
      <c r="E125" s="245"/>
      <c r="F125" s="245"/>
      <c r="G125" s="245"/>
      <c r="H125" s="245"/>
      <c r="I125" s="68" t="s">
        <v>388</v>
      </c>
      <c r="J125" s="68" t="s">
        <v>229</v>
      </c>
      <c r="K125" s="68" t="s">
        <v>389</v>
      </c>
      <c r="L125" s="68" t="s">
        <v>388</v>
      </c>
      <c r="M125" s="68" t="s">
        <v>229</v>
      </c>
      <c r="N125" s="68" t="s">
        <v>389</v>
      </c>
    </row>
    <row r="126" spans="1:14" ht="15.75" x14ac:dyDescent="0.2">
      <c r="A126" s="29" t="s">
        <v>211</v>
      </c>
      <c r="B126" s="269"/>
      <c r="C126" s="270"/>
      <c r="D126" s="16"/>
      <c r="E126" s="16"/>
      <c r="F126" s="16"/>
      <c r="G126" s="16"/>
      <c r="H126" s="16"/>
      <c r="I126" s="125"/>
      <c r="J126" s="125"/>
      <c r="K126" s="125"/>
      <c r="L126" s="125"/>
      <c r="M126" s="125"/>
      <c r="N126" s="125"/>
    </row>
    <row r="127" spans="1:14" ht="27" x14ac:dyDescent="0.2">
      <c r="A127" s="20" t="s">
        <v>42</v>
      </c>
      <c r="B127" s="165">
        <v>30</v>
      </c>
      <c r="C127" s="165"/>
      <c r="D127" s="160">
        <v>2.9</v>
      </c>
      <c r="E127" s="160">
        <v>3</v>
      </c>
      <c r="F127" s="160">
        <v>2.84</v>
      </c>
      <c r="G127" s="160">
        <v>2.9444444444444402</v>
      </c>
      <c r="H127" s="160">
        <v>2.8333333333333299</v>
      </c>
      <c r="I127" s="159">
        <v>0.1</v>
      </c>
      <c r="J127" s="159">
        <v>0.86666666666666703</v>
      </c>
      <c r="K127" s="159">
        <v>3.3333333333333298E-2</v>
      </c>
      <c r="L127" s="159">
        <v>0.2</v>
      </c>
      <c r="M127" s="159">
        <v>0.6</v>
      </c>
      <c r="N127" s="159">
        <v>0.2</v>
      </c>
    </row>
    <row r="128" spans="1:14" x14ac:dyDescent="0.2">
      <c r="A128" s="7" t="s">
        <v>341</v>
      </c>
      <c r="B128" s="165">
        <v>30</v>
      </c>
      <c r="C128" s="165"/>
      <c r="D128" s="160">
        <v>2.9666666666666699</v>
      </c>
      <c r="E128" s="160">
        <v>3</v>
      </c>
      <c r="F128" s="160">
        <v>2.96</v>
      </c>
      <c r="G128" s="160">
        <v>3</v>
      </c>
      <c r="H128" s="160">
        <v>2.9166666666666701</v>
      </c>
      <c r="I128" s="159">
        <v>3.3333333333333298E-2</v>
      </c>
      <c r="J128" s="159">
        <v>0.96666666666666701</v>
      </c>
      <c r="K128" s="159">
        <v>0</v>
      </c>
      <c r="L128" s="159">
        <v>0</v>
      </c>
      <c r="M128" s="159">
        <v>1</v>
      </c>
      <c r="N128" s="159">
        <v>0</v>
      </c>
    </row>
    <row r="129" spans="1:14" x14ac:dyDescent="0.2">
      <c r="A129" s="7" t="s">
        <v>342</v>
      </c>
      <c r="B129" s="165">
        <v>30</v>
      </c>
      <c r="C129" s="165"/>
      <c r="D129" s="160">
        <v>2.8666666666666698</v>
      </c>
      <c r="E129" s="160">
        <v>2.8</v>
      </c>
      <c r="F129" s="160">
        <v>2.84</v>
      </c>
      <c r="G129" s="160">
        <v>2.9444444444444402</v>
      </c>
      <c r="H129" s="160">
        <v>2.75</v>
      </c>
      <c r="I129" s="159">
        <v>0.1</v>
      </c>
      <c r="J129" s="159">
        <v>0.9</v>
      </c>
      <c r="K129" s="159">
        <v>0</v>
      </c>
      <c r="L129" s="159">
        <v>0.2</v>
      </c>
      <c r="M129" s="159">
        <v>0.8</v>
      </c>
      <c r="N129" s="159">
        <v>0</v>
      </c>
    </row>
    <row r="130" spans="1:14" x14ac:dyDescent="0.2">
      <c r="A130" s="7" t="s">
        <v>343</v>
      </c>
      <c r="B130" s="165">
        <v>30</v>
      </c>
      <c r="C130" s="165"/>
      <c r="D130" s="160">
        <v>2.93333333333333</v>
      </c>
      <c r="E130" s="160">
        <v>3</v>
      </c>
      <c r="F130" s="160">
        <v>2.92</v>
      </c>
      <c r="G130" s="160">
        <v>3</v>
      </c>
      <c r="H130" s="160">
        <v>2.8333333333333299</v>
      </c>
      <c r="I130" s="159">
        <v>6.6666666666666693E-2</v>
      </c>
      <c r="J130" s="159">
        <v>0.93333333333333302</v>
      </c>
      <c r="K130" s="159">
        <v>0</v>
      </c>
      <c r="L130" s="159">
        <v>0</v>
      </c>
      <c r="M130" s="159">
        <v>1</v>
      </c>
      <c r="N130" s="159">
        <v>0</v>
      </c>
    </row>
    <row r="131" spans="1:14" x14ac:dyDescent="0.2">
      <c r="A131" s="7" t="s">
        <v>344</v>
      </c>
      <c r="B131" s="165">
        <v>30</v>
      </c>
      <c r="C131" s="165"/>
      <c r="D131" s="160">
        <v>2.8666666666666698</v>
      </c>
      <c r="E131" s="160">
        <v>2.8</v>
      </c>
      <c r="F131" s="160">
        <v>2.84</v>
      </c>
      <c r="G131" s="160">
        <v>2.9444444444444402</v>
      </c>
      <c r="H131" s="160">
        <v>2.75</v>
      </c>
      <c r="I131" s="159">
        <v>0.1</v>
      </c>
      <c r="J131" s="159">
        <v>0.9</v>
      </c>
      <c r="K131" s="159">
        <v>0</v>
      </c>
      <c r="L131" s="159">
        <v>0.2</v>
      </c>
      <c r="M131" s="159">
        <v>0.8</v>
      </c>
      <c r="N131" s="159">
        <v>0</v>
      </c>
    </row>
    <row r="132" spans="1:14" x14ac:dyDescent="0.2">
      <c r="A132" s="7" t="s">
        <v>345</v>
      </c>
      <c r="B132" s="165">
        <v>30</v>
      </c>
      <c r="C132" s="165"/>
      <c r="D132" s="160">
        <v>2.9666666666666699</v>
      </c>
      <c r="E132" s="160">
        <v>3</v>
      </c>
      <c r="F132" s="160">
        <v>2.96</v>
      </c>
      <c r="G132" s="160">
        <v>3</v>
      </c>
      <c r="H132" s="160">
        <v>2.9166666666666701</v>
      </c>
      <c r="I132" s="159">
        <v>3.3333333333333298E-2</v>
      </c>
      <c r="J132" s="159">
        <v>0.96666666666666701</v>
      </c>
      <c r="K132" s="159">
        <v>0</v>
      </c>
      <c r="L132" s="159">
        <v>0</v>
      </c>
      <c r="M132" s="159">
        <v>1</v>
      </c>
      <c r="N132" s="159">
        <v>0</v>
      </c>
    </row>
    <row r="133" spans="1:14" x14ac:dyDescent="0.2">
      <c r="A133" s="7" t="s">
        <v>346</v>
      </c>
      <c r="B133" s="165">
        <v>30</v>
      </c>
      <c r="C133" s="165"/>
      <c r="D133" s="160">
        <v>2.9666666666666699</v>
      </c>
      <c r="E133" s="160">
        <v>3.2</v>
      </c>
      <c r="F133" s="160">
        <v>2.88</v>
      </c>
      <c r="G133" s="160">
        <v>3</v>
      </c>
      <c r="H133" s="160">
        <v>2.9166666666666701</v>
      </c>
      <c r="I133" s="159">
        <v>0.1</v>
      </c>
      <c r="J133" s="159">
        <v>0.83333333333333304</v>
      </c>
      <c r="K133" s="159">
        <v>6.6666666666666693E-2</v>
      </c>
      <c r="L133" s="159">
        <v>0</v>
      </c>
      <c r="M133" s="159">
        <v>0.8</v>
      </c>
      <c r="N133" s="159">
        <v>0.2</v>
      </c>
    </row>
    <row r="134" spans="1:14" ht="25.5" customHeight="1" x14ac:dyDescent="0.2">
      <c r="A134" s="7" t="s">
        <v>347</v>
      </c>
      <c r="B134" s="165">
        <v>30</v>
      </c>
      <c r="C134" s="165"/>
      <c r="D134" s="160">
        <v>2.93333333333333</v>
      </c>
      <c r="E134" s="160">
        <v>3.2</v>
      </c>
      <c r="F134" s="160">
        <v>2.84</v>
      </c>
      <c r="G134" s="160">
        <v>3.0555555555555598</v>
      </c>
      <c r="H134" s="160">
        <v>2.75</v>
      </c>
      <c r="I134" s="159">
        <v>6.6666666666666693E-2</v>
      </c>
      <c r="J134" s="159">
        <v>0.86666666666666703</v>
      </c>
      <c r="K134" s="159">
        <v>6.6666666666666693E-2</v>
      </c>
      <c r="L134" s="159">
        <v>0</v>
      </c>
      <c r="M134" s="159">
        <v>0.8</v>
      </c>
      <c r="N134" s="159">
        <v>0.2</v>
      </c>
    </row>
    <row r="135" spans="1:14" ht="25.5" x14ac:dyDescent="0.2">
      <c r="A135" s="7" t="s">
        <v>348</v>
      </c>
      <c r="B135" s="165">
        <v>30</v>
      </c>
      <c r="C135" s="165"/>
      <c r="D135" s="160">
        <v>2.9</v>
      </c>
      <c r="E135" s="160">
        <v>3</v>
      </c>
      <c r="F135" s="160">
        <v>2.84</v>
      </c>
      <c r="G135" s="160">
        <v>2.9444444444444402</v>
      </c>
      <c r="H135" s="160">
        <v>2.8333333333333299</v>
      </c>
      <c r="I135" s="159">
        <v>0.1</v>
      </c>
      <c r="J135" s="159">
        <v>0.86666666666666703</v>
      </c>
      <c r="K135" s="159">
        <v>3.3333333333333298E-2</v>
      </c>
      <c r="L135" s="159">
        <v>0.2</v>
      </c>
      <c r="M135" s="159">
        <v>0.6</v>
      </c>
      <c r="N135" s="159">
        <v>0.2</v>
      </c>
    </row>
    <row r="136" spans="1:14" ht="13.5" x14ac:dyDescent="0.25">
      <c r="A136" s="17" t="s">
        <v>218</v>
      </c>
      <c r="B136" s="165"/>
      <c r="C136" s="165"/>
      <c r="D136" s="160"/>
      <c r="E136" s="160"/>
      <c r="F136" s="160"/>
      <c r="G136" s="160"/>
      <c r="H136" s="160"/>
      <c r="I136" s="159"/>
      <c r="J136" s="159"/>
      <c r="K136" s="159"/>
      <c r="L136" s="159"/>
      <c r="M136" s="159"/>
      <c r="N136" s="159"/>
    </row>
    <row r="137" spans="1:14" x14ac:dyDescent="0.2">
      <c r="A137" s="7" t="s">
        <v>219</v>
      </c>
      <c r="B137" s="165">
        <v>30</v>
      </c>
      <c r="C137" s="165"/>
      <c r="D137" s="160">
        <v>3</v>
      </c>
      <c r="E137" s="160">
        <v>3</v>
      </c>
      <c r="F137" s="160">
        <v>2.92</v>
      </c>
      <c r="G137" s="160">
        <v>3</v>
      </c>
      <c r="H137" s="160">
        <v>3</v>
      </c>
      <c r="I137" s="159">
        <v>6.6666666666666693E-2</v>
      </c>
      <c r="J137" s="159">
        <v>0.86666666666666703</v>
      </c>
      <c r="K137" s="159">
        <v>6.6666666666666693E-2</v>
      </c>
      <c r="L137" s="159">
        <v>0.2</v>
      </c>
      <c r="M137" s="159">
        <v>0.6</v>
      </c>
      <c r="N137" s="159">
        <v>0.2</v>
      </c>
    </row>
    <row r="138" spans="1:14" x14ac:dyDescent="0.2">
      <c r="A138" s="7" t="s">
        <v>220</v>
      </c>
      <c r="B138" s="165">
        <v>30</v>
      </c>
      <c r="C138" s="165"/>
      <c r="D138" s="160">
        <v>3.0333333333333301</v>
      </c>
      <c r="E138" s="160">
        <v>3.2</v>
      </c>
      <c r="F138" s="160">
        <v>2.96</v>
      </c>
      <c r="G138" s="160">
        <v>3.0555555555555598</v>
      </c>
      <c r="H138" s="160">
        <v>3</v>
      </c>
      <c r="I138" s="159">
        <v>3.3333333333333298E-2</v>
      </c>
      <c r="J138" s="159">
        <v>0.9</v>
      </c>
      <c r="K138" s="159">
        <v>6.6666666666666693E-2</v>
      </c>
      <c r="L138" s="159">
        <v>0</v>
      </c>
      <c r="M138" s="159">
        <v>0.8</v>
      </c>
      <c r="N138" s="159">
        <v>0.2</v>
      </c>
    </row>
    <row r="139" spans="1:14" ht="13.5" x14ac:dyDescent="0.2">
      <c r="A139" s="20" t="s">
        <v>43</v>
      </c>
      <c r="B139" s="165"/>
      <c r="C139" s="165"/>
      <c r="D139" s="160"/>
      <c r="E139" s="160"/>
      <c r="F139" s="160"/>
      <c r="G139" s="160"/>
      <c r="H139" s="160"/>
      <c r="I139" s="159"/>
      <c r="J139" s="159"/>
      <c r="K139" s="159"/>
      <c r="L139" s="159"/>
      <c r="M139" s="159"/>
      <c r="N139" s="159"/>
    </row>
    <row r="140" spans="1:14" ht="12.75" customHeight="1" x14ac:dyDescent="0.2">
      <c r="A140" s="7" t="s">
        <v>58</v>
      </c>
      <c r="B140" s="165">
        <v>30</v>
      </c>
      <c r="C140" s="165"/>
      <c r="D140" s="160">
        <v>2.8</v>
      </c>
      <c r="E140" s="160">
        <v>2.8</v>
      </c>
      <c r="F140" s="160">
        <v>2.76</v>
      </c>
      <c r="G140" s="160">
        <v>2.9444444444444402</v>
      </c>
      <c r="H140" s="160">
        <v>2.5833333333333299</v>
      </c>
      <c r="I140" s="159">
        <v>0.16666666666666699</v>
      </c>
      <c r="J140" s="159">
        <v>0.83333333333333304</v>
      </c>
      <c r="K140" s="159">
        <v>0</v>
      </c>
      <c r="L140" s="159">
        <v>0.2</v>
      </c>
      <c r="M140" s="159">
        <v>0.8</v>
      </c>
      <c r="N140" s="159">
        <v>0</v>
      </c>
    </row>
    <row r="141" spans="1:14" x14ac:dyDescent="0.2">
      <c r="A141" s="7" t="s">
        <v>59</v>
      </c>
      <c r="B141" s="165">
        <v>30</v>
      </c>
      <c r="C141" s="165"/>
      <c r="D141" s="160">
        <v>2.8</v>
      </c>
      <c r="E141" s="160">
        <v>2.8</v>
      </c>
      <c r="F141" s="160">
        <v>2.76</v>
      </c>
      <c r="G141" s="160">
        <v>2.8888888888888902</v>
      </c>
      <c r="H141" s="160">
        <v>2.6666666666666701</v>
      </c>
      <c r="I141" s="159">
        <v>0.2</v>
      </c>
      <c r="J141" s="159">
        <v>0.8</v>
      </c>
      <c r="K141" s="159">
        <v>0</v>
      </c>
      <c r="L141" s="159">
        <v>0.2</v>
      </c>
      <c r="M141" s="159">
        <v>0.8</v>
      </c>
      <c r="N141" s="159">
        <v>0</v>
      </c>
    </row>
    <row r="142" spans="1:14" x14ac:dyDescent="0.2">
      <c r="A142" s="7" t="s">
        <v>46</v>
      </c>
      <c r="B142" s="165">
        <v>29</v>
      </c>
      <c r="C142" s="165"/>
      <c r="D142" s="160">
        <v>2.8965517241379302</v>
      </c>
      <c r="E142" s="160">
        <v>2.8</v>
      </c>
      <c r="F142" s="160">
        <v>2.875</v>
      </c>
      <c r="G142" s="160">
        <v>2.9444444444444402</v>
      </c>
      <c r="H142" s="160">
        <v>2.8181818181818201</v>
      </c>
      <c r="I142" s="159">
        <v>0.10344827586206901</v>
      </c>
      <c r="J142" s="159">
        <v>0.89655172413793105</v>
      </c>
      <c r="K142" s="159">
        <v>0</v>
      </c>
      <c r="L142" s="159">
        <v>0.2</v>
      </c>
      <c r="M142" s="159">
        <v>0.8</v>
      </c>
      <c r="N142" s="159">
        <v>0</v>
      </c>
    </row>
    <row r="143" spans="1:14" ht="13.5" x14ac:dyDescent="0.2">
      <c r="A143" s="20" t="s">
        <v>26</v>
      </c>
      <c r="B143" s="165"/>
      <c r="C143" s="165"/>
      <c r="D143" s="106"/>
      <c r="E143" s="106"/>
      <c r="F143" s="106"/>
      <c r="G143" s="106"/>
      <c r="H143" s="106"/>
      <c r="I143" s="155"/>
      <c r="J143" s="155"/>
      <c r="K143" s="155"/>
      <c r="L143" s="155"/>
      <c r="M143" s="155"/>
      <c r="N143" s="155"/>
    </row>
    <row r="144" spans="1:14" ht="13.5" thickBot="1" x14ac:dyDescent="0.25">
      <c r="A144" s="24"/>
      <c r="B144" s="11"/>
      <c r="C144" s="22"/>
      <c r="D144" s="22"/>
      <c r="E144" s="22"/>
      <c r="F144" s="22"/>
      <c r="G144" s="22"/>
    </row>
    <row r="145" spans="1:14" ht="77.25" customHeight="1" thickBot="1" x14ac:dyDescent="0.25">
      <c r="A145" s="14" t="s">
        <v>83</v>
      </c>
      <c r="B145" s="271" t="s">
        <v>7</v>
      </c>
      <c r="C145" s="272"/>
      <c r="D145" s="4" t="s">
        <v>165</v>
      </c>
      <c r="E145" s="3" t="s">
        <v>27</v>
      </c>
      <c r="F145" s="4" t="s">
        <v>28</v>
      </c>
      <c r="G145" s="3" t="s">
        <v>10</v>
      </c>
      <c r="H145" s="5" t="s">
        <v>11</v>
      </c>
      <c r="I145" s="239" t="s">
        <v>29</v>
      </c>
      <c r="J145" s="240"/>
      <c r="K145" s="241"/>
      <c r="L145" s="239" t="s">
        <v>30</v>
      </c>
      <c r="M145" s="240"/>
      <c r="N145" s="241"/>
    </row>
    <row r="146" spans="1:14" ht="38.25" x14ac:dyDescent="0.2">
      <c r="A146" s="15" t="s">
        <v>231</v>
      </c>
      <c r="B146" s="273"/>
      <c r="C146" s="274"/>
      <c r="D146" s="244" t="s">
        <v>195</v>
      </c>
      <c r="E146" s="245"/>
      <c r="F146" s="245"/>
      <c r="G146" s="245"/>
      <c r="H146" s="245"/>
      <c r="I146" s="68" t="s">
        <v>388</v>
      </c>
      <c r="J146" s="68" t="s">
        <v>229</v>
      </c>
      <c r="K146" s="68" t="s">
        <v>389</v>
      </c>
      <c r="L146" s="68" t="s">
        <v>388</v>
      </c>
      <c r="M146" s="68" t="s">
        <v>229</v>
      </c>
      <c r="N146" s="68" t="s">
        <v>389</v>
      </c>
    </row>
    <row r="147" spans="1:14" ht="15.75" x14ac:dyDescent="0.2">
      <c r="A147" s="43" t="s">
        <v>60</v>
      </c>
      <c r="B147" s="269"/>
      <c r="C147" s="270"/>
      <c r="D147" s="16"/>
      <c r="E147" s="16"/>
      <c r="F147" s="16"/>
      <c r="G147" s="16"/>
      <c r="H147" s="16"/>
      <c r="I147" s="125"/>
      <c r="J147" s="125"/>
      <c r="K147" s="125"/>
      <c r="L147" s="125"/>
      <c r="M147" s="125"/>
      <c r="N147" s="125"/>
    </row>
    <row r="148" spans="1:14" ht="13.5" x14ac:dyDescent="0.2">
      <c r="A148" s="20" t="s">
        <v>233</v>
      </c>
      <c r="B148" s="269"/>
      <c r="C148" s="270"/>
      <c r="D148" s="16"/>
      <c r="E148" s="16"/>
      <c r="F148" s="16"/>
      <c r="G148" s="16"/>
      <c r="H148" s="16"/>
      <c r="I148" s="125"/>
      <c r="J148" s="125"/>
      <c r="K148" s="125"/>
      <c r="L148" s="125"/>
      <c r="M148" s="125"/>
      <c r="N148" s="125"/>
    </row>
    <row r="149" spans="1:14" ht="25.5" x14ac:dyDescent="0.2">
      <c r="A149" s="7" t="s">
        <v>49</v>
      </c>
      <c r="B149" s="165">
        <v>30</v>
      </c>
      <c r="C149" s="165"/>
      <c r="D149" s="160">
        <v>2.9666666666666699</v>
      </c>
      <c r="E149" s="160">
        <v>3.4</v>
      </c>
      <c r="F149" s="160">
        <v>2.92</v>
      </c>
      <c r="G149" s="160">
        <v>3</v>
      </c>
      <c r="H149" s="160">
        <v>2.9166666666666701</v>
      </c>
      <c r="I149" s="159">
        <v>0.1</v>
      </c>
      <c r="J149" s="159">
        <v>0.83333333333333304</v>
      </c>
      <c r="K149" s="159">
        <v>6.6666666666666693E-2</v>
      </c>
      <c r="L149" s="159">
        <v>0</v>
      </c>
      <c r="M149" s="159">
        <v>0.6</v>
      </c>
      <c r="N149" s="159">
        <v>0.4</v>
      </c>
    </row>
    <row r="150" spans="1:14" x14ac:dyDescent="0.2">
      <c r="A150" s="7" t="s">
        <v>50</v>
      </c>
      <c r="B150" s="165">
        <v>30</v>
      </c>
      <c r="C150" s="165"/>
      <c r="D150" s="160">
        <v>2.93333333333333</v>
      </c>
      <c r="E150" s="160">
        <v>3</v>
      </c>
      <c r="F150" s="160">
        <v>2.92</v>
      </c>
      <c r="G150" s="160">
        <v>3</v>
      </c>
      <c r="H150" s="160">
        <v>2.8333333333333299</v>
      </c>
      <c r="I150" s="159">
        <v>6.6666666666666693E-2</v>
      </c>
      <c r="J150" s="159">
        <v>0.93333333333333302</v>
      </c>
      <c r="K150" s="159">
        <v>0</v>
      </c>
      <c r="L150" s="159">
        <v>0</v>
      </c>
      <c r="M150" s="159">
        <v>1</v>
      </c>
      <c r="N150" s="159">
        <v>0</v>
      </c>
    </row>
    <row r="151" spans="1:14" ht="13.5" x14ac:dyDescent="0.2">
      <c r="A151" s="20" t="s">
        <v>236</v>
      </c>
      <c r="B151" s="165"/>
      <c r="C151" s="165"/>
      <c r="D151" s="160"/>
      <c r="E151" s="160"/>
      <c r="F151" s="160"/>
      <c r="G151" s="160"/>
      <c r="H151" s="160"/>
      <c r="I151" s="159"/>
      <c r="J151" s="159"/>
      <c r="K151" s="159"/>
      <c r="L151" s="159"/>
      <c r="M151" s="159"/>
      <c r="N151" s="159"/>
    </row>
    <row r="152" spans="1:14" x14ac:dyDescent="0.2">
      <c r="A152" s="7" t="s">
        <v>61</v>
      </c>
      <c r="B152" s="165">
        <v>29</v>
      </c>
      <c r="C152" s="165"/>
      <c r="D152" s="160">
        <v>2.8965517241379302</v>
      </c>
      <c r="E152" s="160">
        <v>3</v>
      </c>
      <c r="F152" s="160">
        <v>2.875</v>
      </c>
      <c r="G152" s="160">
        <v>3</v>
      </c>
      <c r="H152" s="160">
        <v>2.75</v>
      </c>
      <c r="I152" s="159">
        <v>6.8965517241379296E-2</v>
      </c>
      <c r="J152" s="159">
        <v>0.931034482758621</v>
      </c>
      <c r="K152" s="159">
        <v>0</v>
      </c>
      <c r="L152" s="159">
        <v>0</v>
      </c>
      <c r="M152" s="159">
        <v>1</v>
      </c>
      <c r="N152" s="159">
        <v>0</v>
      </c>
    </row>
    <row r="153" spans="1:14" ht="25.5" x14ac:dyDescent="0.2">
      <c r="A153" s="7" t="s">
        <v>62</v>
      </c>
      <c r="B153" s="165">
        <v>30</v>
      </c>
      <c r="C153" s="165"/>
      <c r="D153" s="160">
        <v>2.9</v>
      </c>
      <c r="E153" s="160">
        <v>2.8</v>
      </c>
      <c r="F153" s="160">
        <v>2.88</v>
      </c>
      <c r="G153" s="160">
        <v>3</v>
      </c>
      <c r="H153" s="160">
        <v>2.75</v>
      </c>
      <c r="I153" s="159">
        <v>0.1</v>
      </c>
      <c r="J153" s="159">
        <v>0.86666666666666703</v>
      </c>
      <c r="K153" s="159">
        <v>3.3333333333333298E-2</v>
      </c>
      <c r="L153" s="159">
        <v>0.2</v>
      </c>
      <c r="M153" s="159">
        <v>0.8</v>
      </c>
      <c r="N153" s="159">
        <v>0</v>
      </c>
    </row>
    <row r="154" spans="1:14" x14ac:dyDescent="0.2">
      <c r="A154" s="7" t="s">
        <v>53</v>
      </c>
      <c r="B154" s="165">
        <v>29</v>
      </c>
      <c r="C154" s="165"/>
      <c r="D154" s="160">
        <v>2.8965517241379302</v>
      </c>
      <c r="E154" s="160">
        <v>3</v>
      </c>
      <c r="F154" s="160">
        <v>2.875</v>
      </c>
      <c r="G154" s="160">
        <v>3</v>
      </c>
      <c r="H154" s="160">
        <v>2.7272727272727302</v>
      </c>
      <c r="I154" s="159">
        <v>6.8965517241379296E-2</v>
      </c>
      <c r="J154" s="159">
        <v>0.931034482758621</v>
      </c>
      <c r="K154" s="159">
        <v>0</v>
      </c>
      <c r="L154" s="159">
        <v>0</v>
      </c>
      <c r="M154" s="159">
        <v>1</v>
      </c>
      <c r="N154" s="159">
        <v>0</v>
      </c>
    </row>
    <row r="155" spans="1:14" ht="25.5" x14ac:dyDescent="0.2">
      <c r="A155" s="7" t="s">
        <v>349</v>
      </c>
      <c r="B155" s="165">
        <v>30</v>
      </c>
      <c r="C155" s="165"/>
      <c r="D155" s="160">
        <v>2.8333333333333299</v>
      </c>
      <c r="E155" s="160">
        <v>2.8</v>
      </c>
      <c r="F155" s="160">
        <v>2.8</v>
      </c>
      <c r="G155" s="160">
        <v>2.8888888888888902</v>
      </c>
      <c r="H155" s="160">
        <v>2.75</v>
      </c>
      <c r="I155" s="159">
        <v>0.133333333333333</v>
      </c>
      <c r="J155" s="159">
        <v>0.86666666666666703</v>
      </c>
      <c r="K155" s="159">
        <v>0</v>
      </c>
      <c r="L155" s="159">
        <v>0.2</v>
      </c>
      <c r="M155" s="159">
        <v>0.8</v>
      </c>
      <c r="N155" s="159">
        <v>0</v>
      </c>
    </row>
    <row r="156" spans="1:14" ht="25.5" x14ac:dyDescent="0.2">
      <c r="A156" s="40" t="s">
        <v>63</v>
      </c>
      <c r="B156" s="165">
        <v>30</v>
      </c>
      <c r="C156" s="165"/>
      <c r="D156" s="160">
        <v>2.8666666666666698</v>
      </c>
      <c r="E156" s="160">
        <v>2.8</v>
      </c>
      <c r="F156" s="160">
        <v>2.84</v>
      </c>
      <c r="G156" s="160">
        <v>2.9444444444444402</v>
      </c>
      <c r="H156" s="160">
        <v>2.75</v>
      </c>
      <c r="I156" s="159">
        <v>0.133333333333333</v>
      </c>
      <c r="J156" s="159">
        <v>0.83333333333333304</v>
      </c>
      <c r="K156" s="159">
        <v>3.3333333333333298E-2</v>
      </c>
      <c r="L156" s="159">
        <v>0.2</v>
      </c>
      <c r="M156" s="159">
        <v>0.8</v>
      </c>
      <c r="N156" s="159">
        <v>0</v>
      </c>
    </row>
    <row r="157" spans="1:14" ht="25.5" x14ac:dyDescent="0.2">
      <c r="A157" s="7" t="s">
        <v>64</v>
      </c>
      <c r="B157" s="165">
        <v>30</v>
      </c>
      <c r="C157" s="165"/>
      <c r="D157" s="160">
        <v>2.93333333333333</v>
      </c>
      <c r="E157" s="160">
        <v>3</v>
      </c>
      <c r="F157" s="160">
        <v>2.92</v>
      </c>
      <c r="G157" s="160">
        <v>3</v>
      </c>
      <c r="H157" s="160">
        <v>2.8333333333333299</v>
      </c>
      <c r="I157" s="159">
        <v>3.3333333333333298E-2</v>
      </c>
      <c r="J157" s="159">
        <v>0.96666666666666701</v>
      </c>
      <c r="K157" s="159">
        <v>0</v>
      </c>
      <c r="L157" s="159">
        <v>0</v>
      </c>
      <c r="M157" s="159">
        <v>1</v>
      </c>
      <c r="N157" s="159">
        <v>0</v>
      </c>
    </row>
    <row r="158" spans="1:14" ht="25.5" x14ac:dyDescent="0.2">
      <c r="A158" s="7" t="s">
        <v>65</v>
      </c>
      <c r="B158" s="165">
        <v>29</v>
      </c>
      <c r="C158" s="165"/>
      <c r="D158" s="160">
        <v>2.8965517241379302</v>
      </c>
      <c r="E158" s="160">
        <v>2.8</v>
      </c>
      <c r="F158" s="160">
        <v>2.875</v>
      </c>
      <c r="G158" s="160">
        <v>3</v>
      </c>
      <c r="H158" s="160">
        <v>2.7272727272727302</v>
      </c>
      <c r="I158" s="159">
        <v>0.10344827586206901</v>
      </c>
      <c r="J158" s="159">
        <v>0.86206896551724099</v>
      </c>
      <c r="K158" s="159">
        <v>3.4482758620689703E-2</v>
      </c>
      <c r="L158" s="159">
        <v>0.2</v>
      </c>
      <c r="M158" s="159">
        <v>0.8</v>
      </c>
      <c r="N158" s="159">
        <v>0</v>
      </c>
    </row>
    <row r="159" spans="1:14" ht="13.5" x14ac:dyDescent="0.2">
      <c r="A159" s="20" t="s">
        <v>390</v>
      </c>
      <c r="B159" s="269"/>
      <c r="C159" s="270"/>
      <c r="D159" s="19"/>
      <c r="E159" s="19"/>
      <c r="F159" s="19"/>
      <c r="G159" s="19"/>
      <c r="H159" s="19"/>
      <c r="I159" s="126"/>
      <c r="J159" s="126"/>
      <c r="K159" s="126"/>
      <c r="L159" s="126"/>
      <c r="M159" s="126"/>
      <c r="N159" s="126"/>
    </row>
    <row r="160" spans="1:14" ht="14.25" thickBot="1" x14ac:dyDescent="0.25">
      <c r="A160" s="30"/>
      <c r="B160" s="30"/>
      <c r="C160" s="30"/>
      <c r="D160" s="30"/>
      <c r="E160" s="30"/>
      <c r="F160" s="30"/>
      <c r="G160" s="30"/>
    </row>
    <row r="161" spans="1:18" ht="13.5" customHeight="1" x14ac:dyDescent="0.2">
      <c r="A161" s="209" t="s">
        <v>313</v>
      </c>
      <c r="B161" s="216" t="s">
        <v>156</v>
      </c>
      <c r="C161" s="179"/>
      <c r="D161" s="177" t="s">
        <v>157</v>
      </c>
      <c r="E161" s="177"/>
      <c r="F161" s="177"/>
      <c r="G161" s="177"/>
      <c r="H161" s="177"/>
      <c r="I161" s="177"/>
      <c r="J161" s="177"/>
      <c r="K161" s="182" t="s">
        <v>158</v>
      </c>
      <c r="L161" s="250"/>
      <c r="M161" s="250"/>
      <c r="N161" s="250"/>
      <c r="O161" s="182" t="s">
        <v>159</v>
      </c>
      <c r="P161" s="250"/>
      <c r="Q161" s="250"/>
      <c r="R161" s="251"/>
    </row>
    <row r="162" spans="1:18" ht="64.5" thickBot="1" x14ac:dyDescent="0.25">
      <c r="A162" s="210"/>
      <c r="B162" s="217"/>
      <c r="C162" s="218"/>
      <c r="D162" s="257" t="s">
        <v>164</v>
      </c>
      <c r="E162" s="259" t="s">
        <v>163</v>
      </c>
      <c r="F162" s="260"/>
      <c r="G162" s="257" t="s">
        <v>162</v>
      </c>
      <c r="H162" s="257" t="s">
        <v>161</v>
      </c>
      <c r="I162" s="257" t="s">
        <v>160</v>
      </c>
      <c r="J162" s="105" t="s">
        <v>300</v>
      </c>
      <c r="K162" s="68" t="s">
        <v>8</v>
      </c>
      <c r="L162" s="68" t="s">
        <v>9</v>
      </c>
      <c r="M162" s="68" t="s">
        <v>10</v>
      </c>
      <c r="N162" s="68" t="s">
        <v>11</v>
      </c>
      <c r="O162" s="252" t="s">
        <v>165</v>
      </c>
      <c r="P162" s="252"/>
      <c r="Q162" s="252" t="s">
        <v>12</v>
      </c>
      <c r="R162" s="252"/>
    </row>
    <row r="163" spans="1:18" x14ac:dyDescent="0.2">
      <c r="A163" s="76" t="s">
        <v>151</v>
      </c>
      <c r="B163" s="219"/>
      <c r="C163" s="220"/>
      <c r="D163" s="252"/>
      <c r="E163" s="275"/>
      <c r="F163" s="276"/>
      <c r="G163" s="252"/>
      <c r="H163" s="252"/>
      <c r="I163" s="252"/>
      <c r="J163" s="162" t="s">
        <v>13</v>
      </c>
      <c r="K163" s="162"/>
      <c r="L163" s="162"/>
      <c r="M163" s="162"/>
      <c r="N163" s="162"/>
      <c r="O163" s="120" t="str">
        <f>Мерзім!B3</f>
        <v>2-тоқсан, 2015</v>
      </c>
      <c r="P163" s="120" t="str">
        <f>Мерзім!C3</f>
        <v>3-тоқсан, 2015</v>
      </c>
      <c r="Q163" s="32" t="str">
        <f>O163</f>
        <v>2-тоқсан, 2015</v>
      </c>
      <c r="R163" s="32" t="str">
        <f>P163</f>
        <v>3-тоқсан, 2015</v>
      </c>
    </row>
    <row r="164" spans="1:18" x14ac:dyDescent="0.2">
      <c r="A164" s="7" t="s">
        <v>38</v>
      </c>
      <c r="B164" s="165">
        <v>26</v>
      </c>
      <c r="C164" s="165"/>
      <c r="D164" s="159">
        <v>0</v>
      </c>
      <c r="E164" s="167">
        <v>0.115384615384615</v>
      </c>
      <c r="F164" s="167"/>
      <c r="G164" s="159">
        <v>0.73076923076923095</v>
      </c>
      <c r="H164" s="159">
        <v>0.115384615384615</v>
      </c>
      <c r="I164" s="159">
        <v>3.8461538461538498E-2</v>
      </c>
      <c r="J164" s="159">
        <v>3.8461538461538498E-2</v>
      </c>
      <c r="K164" s="159">
        <v>0.4</v>
      </c>
      <c r="L164" s="159">
        <v>-4.7619047619047603E-2</v>
      </c>
      <c r="M164" s="159">
        <v>0.17647058823529399</v>
      </c>
      <c r="N164" s="159">
        <v>-0.22222222222222199</v>
      </c>
      <c r="O164" s="160">
        <v>0</v>
      </c>
      <c r="P164" s="160">
        <v>3.8461538461538498E-2</v>
      </c>
      <c r="Q164" s="160">
        <v>0.125</v>
      </c>
      <c r="R164" s="160">
        <v>0.2</v>
      </c>
    </row>
    <row r="165" spans="1:18" ht="12.75" customHeight="1" x14ac:dyDescent="0.2">
      <c r="A165" s="7" t="s">
        <v>352</v>
      </c>
      <c r="B165" s="165">
        <v>30</v>
      </c>
      <c r="C165" s="165"/>
      <c r="D165" s="159">
        <v>0</v>
      </c>
      <c r="E165" s="167">
        <v>0.16666666666666699</v>
      </c>
      <c r="F165" s="167"/>
      <c r="G165" s="159">
        <v>0.73333333333333295</v>
      </c>
      <c r="H165" s="159">
        <v>6.6666666666666693E-2</v>
      </c>
      <c r="I165" s="159">
        <v>3.3333333333333298E-2</v>
      </c>
      <c r="J165" s="159">
        <v>-6.6666666666666693E-2</v>
      </c>
      <c r="K165" s="159">
        <v>0.2</v>
      </c>
      <c r="L165" s="159">
        <v>-0.16</v>
      </c>
      <c r="M165" s="159">
        <v>5.5555555555555601E-2</v>
      </c>
      <c r="N165" s="159">
        <v>-0.25</v>
      </c>
      <c r="O165" s="160">
        <v>6.6666666666666693E-2</v>
      </c>
      <c r="P165" s="160">
        <v>-1.6666666666666701E-2</v>
      </c>
      <c r="Q165" s="160">
        <v>0.25</v>
      </c>
      <c r="R165" s="160">
        <v>0.1</v>
      </c>
    </row>
    <row r="166" spans="1:18" ht="12.75" customHeight="1" x14ac:dyDescent="0.2">
      <c r="A166" s="7" t="s">
        <v>382</v>
      </c>
      <c r="B166" s="165"/>
      <c r="C166" s="165"/>
      <c r="D166" s="159"/>
      <c r="E166" s="167"/>
      <c r="F166" s="167"/>
      <c r="G166" s="159"/>
      <c r="H166" s="159"/>
      <c r="I166" s="159"/>
      <c r="J166" s="159"/>
      <c r="K166" s="159"/>
      <c r="L166" s="159"/>
      <c r="M166" s="159"/>
      <c r="N166" s="159"/>
      <c r="O166" s="160"/>
      <c r="P166" s="160"/>
      <c r="Q166" s="160"/>
      <c r="R166" s="160"/>
    </row>
    <row r="167" spans="1:18" x14ac:dyDescent="0.2">
      <c r="A167" s="7" t="s">
        <v>353</v>
      </c>
      <c r="B167" s="165">
        <v>28</v>
      </c>
      <c r="C167" s="165"/>
      <c r="D167" s="159">
        <v>0</v>
      </c>
      <c r="E167" s="167">
        <v>0.14285714285714299</v>
      </c>
      <c r="F167" s="167"/>
      <c r="G167" s="159">
        <v>0.75</v>
      </c>
      <c r="H167" s="159">
        <v>7.1428571428571397E-2</v>
      </c>
      <c r="I167" s="159">
        <v>3.5714285714285698E-2</v>
      </c>
      <c r="J167" s="159">
        <v>-3.5714285714285698E-2</v>
      </c>
      <c r="K167" s="159">
        <v>0.4</v>
      </c>
      <c r="L167" s="159">
        <v>-0.13043478260869601</v>
      </c>
      <c r="M167" s="159">
        <v>5.8823529411764698E-2</v>
      </c>
      <c r="N167" s="159">
        <v>-0.18181818181818199</v>
      </c>
      <c r="O167" s="160">
        <v>3.7037037037037E-2</v>
      </c>
      <c r="P167" s="160">
        <v>0</v>
      </c>
      <c r="Q167" s="160">
        <v>0.125</v>
      </c>
      <c r="R167" s="160">
        <v>0.2</v>
      </c>
    </row>
    <row r="168" spans="1:18" x14ac:dyDescent="0.2">
      <c r="A168" s="7" t="s">
        <v>354</v>
      </c>
      <c r="B168" s="165">
        <v>27</v>
      </c>
      <c r="C168" s="165"/>
      <c r="D168" s="159">
        <v>0</v>
      </c>
      <c r="E168" s="167">
        <v>0.18518518518518501</v>
      </c>
      <c r="F168" s="167"/>
      <c r="G168" s="159">
        <v>0.77777777777777801</v>
      </c>
      <c r="H168" s="159">
        <v>3.7037037037037E-2</v>
      </c>
      <c r="I168" s="159">
        <v>0</v>
      </c>
      <c r="J168" s="159">
        <v>-0.148148148148148</v>
      </c>
      <c r="K168" s="159">
        <v>0.2</v>
      </c>
      <c r="L168" s="159">
        <v>-0.22727272727272699</v>
      </c>
      <c r="M168" s="159">
        <v>-5.8823529411764698E-2</v>
      </c>
      <c r="N168" s="159">
        <v>-0.3</v>
      </c>
      <c r="O168" s="160">
        <v>3.7037037037037E-2</v>
      </c>
      <c r="P168" s="160">
        <v>-7.4074074074074098E-2</v>
      </c>
      <c r="Q168" s="160">
        <v>0.25</v>
      </c>
      <c r="R168" s="160">
        <v>0.1</v>
      </c>
    </row>
    <row r="169" spans="1:18" x14ac:dyDescent="0.2">
      <c r="A169" s="7" t="s">
        <v>340</v>
      </c>
      <c r="B169" s="165">
        <v>27</v>
      </c>
      <c r="C169" s="165"/>
      <c r="D169" s="159">
        <v>0</v>
      </c>
      <c r="E169" s="167">
        <v>0.18518518518518501</v>
      </c>
      <c r="F169" s="167"/>
      <c r="G169" s="159">
        <v>0.70370370370370405</v>
      </c>
      <c r="H169" s="159">
        <v>7.4074074074074098E-2</v>
      </c>
      <c r="I169" s="159">
        <v>3.7037037037037E-2</v>
      </c>
      <c r="J169" s="159">
        <v>-7.4074074074074098E-2</v>
      </c>
      <c r="K169" s="159">
        <v>0.4</v>
      </c>
      <c r="L169" s="159">
        <v>-0.22727272727272699</v>
      </c>
      <c r="M169" s="159">
        <v>5.5555555555555601E-2</v>
      </c>
      <c r="N169" s="159">
        <v>-0.33333333333333298</v>
      </c>
      <c r="O169" s="160">
        <v>0.12</v>
      </c>
      <c r="P169" s="160">
        <v>-1.85185185185185E-2</v>
      </c>
      <c r="Q169" s="160">
        <v>0.375</v>
      </c>
      <c r="R169" s="160">
        <v>0.3</v>
      </c>
    </row>
    <row r="170" spans="1:18" ht="13.5" x14ac:dyDescent="0.2">
      <c r="A170" s="30"/>
      <c r="B170" s="30"/>
      <c r="C170" s="30"/>
      <c r="D170" s="30"/>
      <c r="E170" s="30"/>
      <c r="F170" s="30"/>
      <c r="G170" s="30"/>
    </row>
    <row r="171" spans="1:18" ht="14.25" thickBot="1" x14ac:dyDescent="0.25">
      <c r="A171" s="30"/>
      <c r="B171" s="30"/>
      <c r="C171" s="30"/>
      <c r="D171" s="30"/>
      <c r="E171" s="30"/>
      <c r="F171" s="30"/>
      <c r="G171" s="30"/>
    </row>
    <row r="172" spans="1:18" ht="16.5" customHeight="1" x14ac:dyDescent="0.2">
      <c r="A172" s="237" t="s">
        <v>355</v>
      </c>
      <c r="B172" s="168" t="s">
        <v>156</v>
      </c>
      <c r="C172" s="168"/>
      <c r="D172" s="177" t="s">
        <v>157</v>
      </c>
      <c r="E172" s="177"/>
      <c r="F172" s="177"/>
      <c r="G172" s="177"/>
      <c r="H172" s="177"/>
      <c r="I172" s="177"/>
      <c r="J172" s="177"/>
      <c r="K172" s="177" t="s">
        <v>158</v>
      </c>
      <c r="L172" s="177"/>
      <c r="M172" s="177"/>
      <c r="N172" s="177"/>
      <c r="O172" s="177" t="s">
        <v>159</v>
      </c>
      <c r="P172" s="177"/>
      <c r="Q172" s="177"/>
      <c r="R172" s="177"/>
    </row>
    <row r="173" spans="1:18" ht="64.5" thickBot="1" x14ac:dyDescent="0.25">
      <c r="A173" s="238"/>
      <c r="B173" s="168"/>
      <c r="C173" s="168"/>
      <c r="D173" s="162" t="s">
        <v>204</v>
      </c>
      <c r="E173" s="162" t="s">
        <v>205</v>
      </c>
      <c r="F173" s="162"/>
      <c r="G173" s="162" t="s">
        <v>162</v>
      </c>
      <c r="H173" s="162" t="s">
        <v>206</v>
      </c>
      <c r="I173" s="162" t="s">
        <v>207</v>
      </c>
      <c r="J173" s="105" t="s">
        <v>300</v>
      </c>
      <c r="K173" s="68" t="s">
        <v>8</v>
      </c>
      <c r="L173" s="68" t="s">
        <v>9</v>
      </c>
      <c r="M173" s="68" t="s">
        <v>10</v>
      </c>
      <c r="N173" s="68" t="s">
        <v>11</v>
      </c>
      <c r="O173" s="162" t="s">
        <v>165</v>
      </c>
      <c r="P173" s="162"/>
      <c r="Q173" s="162" t="s">
        <v>12</v>
      </c>
      <c r="R173" s="162"/>
    </row>
    <row r="174" spans="1:18" x14ac:dyDescent="0.2">
      <c r="A174" s="6" t="s">
        <v>203</v>
      </c>
      <c r="B174" s="168"/>
      <c r="C174" s="168"/>
      <c r="D174" s="162"/>
      <c r="E174" s="162"/>
      <c r="F174" s="162"/>
      <c r="G174" s="162"/>
      <c r="H174" s="162"/>
      <c r="I174" s="162"/>
      <c r="J174" s="162" t="s">
        <v>13</v>
      </c>
      <c r="K174" s="162"/>
      <c r="L174" s="162"/>
      <c r="M174" s="162"/>
      <c r="N174" s="162"/>
      <c r="O174" s="32" t="str">
        <f>Мерзім!B3</f>
        <v>2-тоқсан, 2015</v>
      </c>
      <c r="P174" s="32" t="str">
        <f>Мерзім!C3</f>
        <v>3-тоқсан, 2015</v>
      </c>
      <c r="Q174" s="32" t="str">
        <f>O174</f>
        <v>2-тоқсан, 2015</v>
      </c>
      <c r="R174" s="32" t="str">
        <f>P174</f>
        <v>3-тоқсан, 2015</v>
      </c>
    </row>
    <row r="175" spans="1:18" x14ac:dyDescent="0.2">
      <c r="A175" s="7" t="s">
        <v>356</v>
      </c>
      <c r="B175" s="165">
        <v>26</v>
      </c>
      <c r="C175" s="165"/>
      <c r="D175" s="159">
        <v>3.8461538461538498E-2</v>
      </c>
      <c r="E175" s="167">
        <v>0.115384615384615</v>
      </c>
      <c r="F175" s="167"/>
      <c r="G175" s="159">
        <v>0.80769230769230804</v>
      </c>
      <c r="H175" s="159">
        <v>3.8461538461538498E-2</v>
      </c>
      <c r="I175" s="159">
        <v>0</v>
      </c>
      <c r="J175" s="159">
        <v>-0.115384615384615</v>
      </c>
      <c r="K175" s="159">
        <v>0</v>
      </c>
      <c r="L175" s="159">
        <v>-0.19047619047618999</v>
      </c>
      <c r="M175" s="159">
        <v>-0.11764705882352899</v>
      </c>
      <c r="N175" s="159">
        <v>-0.11111111111111099</v>
      </c>
      <c r="O175" s="160">
        <v>0</v>
      </c>
      <c r="P175" s="160">
        <v>-7.69230769230769E-2</v>
      </c>
      <c r="Q175" s="160">
        <v>0</v>
      </c>
      <c r="R175" s="160">
        <v>0</v>
      </c>
    </row>
    <row r="176" spans="1:18" ht="15.75" customHeight="1" x14ac:dyDescent="0.2">
      <c r="A176" s="7" t="s">
        <v>340</v>
      </c>
      <c r="B176" s="165">
        <v>25</v>
      </c>
      <c r="C176" s="165"/>
      <c r="D176" s="159">
        <v>0.04</v>
      </c>
      <c r="E176" s="167">
        <v>0.08</v>
      </c>
      <c r="F176" s="167"/>
      <c r="G176" s="159">
        <v>0.88</v>
      </c>
      <c r="H176" s="159">
        <v>0</v>
      </c>
      <c r="I176" s="159">
        <v>0</v>
      </c>
      <c r="J176" s="159">
        <v>-0.12</v>
      </c>
      <c r="K176" s="159">
        <v>-0.2</v>
      </c>
      <c r="L176" s="159">
        <v>-0.15</v>
      </c>
      <c r="M176" s="159">
        <v>-5.8823529411764698E-2</v>
      </c>
      <c r="N176" s="159">
        <v>-0.25</v>
      </c>
      <c r="O176" s="160">
        <v>0</v>
      </c>
      <c r="P176" s="160">
        <v>-0.08</v>
      </c>
      <c r="Q176" s="160">
        <v>0</v>
      </c>
      <c r="R176" s="160">
        <v>-0.1</v>
      </c>
    </row>
    <row r="177" spans="1:19" x14ac:dyDescent="0.2">
      <c r="A177" s="24"/>
      <c r="B177" s="185"/>
      <c r="C177" s="185"/>
      <c r="D177" s="127"/>
      <c r="E177" s="268"/>
      <c r="F177" s="268"/>
      <c r="G177" s="127"/>
      <c r="H177" s="127"/>
      <c r="I177" s="127"/>
      <c r="J177" s="127"/>
      <c r="K177" s="127"/>
      <c r="L177" s="109"/>
      <c r="M177" s="109"/>
      <c r="N177" s="109"/>
      <c r="O177" s="110"/>
      <c r="P177" s="110"/>
      <c r="Q177" s="110"/>
      <c r="R177" s="110"/>
      <c r="S177" s="8"/>
    </row>
    <row r="178" spans="1:19" x14ac:dyDescent="0.2">
      <c r="A178" s="24"/>
      <c r="B178" s="79"/>
      <c r="C178" s="79"/>
      <c r="D178" s="79"/>
      <c r="E178" s="79"/>
      <c r="F178" s="79"/>
      <c r="G178" s="79"/>
    </row>
    <row r="179" spans="1:19" x14ac:dyDescent="0.2">
      <c r="A179" s="93" t="s">
        <v>350</v>
      </c>
      <c r="B179" s="94"/>
      <c r="C179" s="94"/>
      <c r="D179" s="94"/>
    </row>
    <row r="180" spans="1:19" ht="16.5" customHeight="1" x14ac:dyDescent="0.2">
      <c r="A180" s="256" t="s">
        <v>351</v>
      </c>
      <c r="B180" s="168" t="s">
        <v>156</v>
      </c>
      <c r="C180" s="168"/>
      <c r="D180" s="177" t="s">
        <v>157</v>
      </c>
      <c r="E180" s="177"/>
      <c r="F180" s="177"/>
      <c r="G180" s="177"/>
      <c r="H180" s="177"/>
      <c r="I180" s="177"/>
      <c r="J180" s="177"/>
      <c r="K180" s="182" t="s">
        <v>158</v>
      </c>
      <c r="L180" s="250"/>
      <c r="M180" s="250"/>
      <c r="N180" s="250"/>
      <c r="O180" s="182" t="s">
        <v>159</v>
      </c>
      <c r="P180" s="250"/>
      <c r="Q180" s="250"/>
      <c r="R180" s="251"/>
    </row>
    <row r="181" spans="1:19" ht="63.75" x14ac:dyDescent="0.2">
      <c r="A181" s="256"/>
      <c r="B181" s="168"/>
      <c r="C181" s="168"/>
      <c r="D181" s="257" t="s">
        <v>267</v>
      </c>
      <c r="E181" s="259" t="s">
        <v>268</v>
      </c>
      <c r="F181" s="260"/>
      <c r="G181" s="257" t="s">
        <v>269</v>
      </c>
      <c r="H181" s="257" t="s">
        <v>270</v>
      </c>
      <c r="I181" s="257" t="s">
        <v>271</v>
      </c>
      <c r="J181" s="105" t="s">
        <v>300</v>
      </c>
      <c r="K181" s="68" t="s">
        <v>8</v>
      </c>
      <c r="L181" s="68" t="s">
        <v>9</v>
      </c>
      <c r="M181" s="68" t="s">
        <v>10</v>
      </c>
      <c r="N181" s="68" t="s">
        <v>11</v>
      </c>
      <c r="O181" s="252" t="s">
        <v>165</v>
      </c>
      <c r="P181" s="252"/>
      <c r="Q181" s="252" t="s">
        <v>12</v>
      </c>
      <c r="R181" s="252"/>
    </row>
    <row r="182" spans="1:19" ht="25.5" x14ac:dyDescent="0.2">
      <c r="A182" s="129" t="s">
        <v>151</v>
      </c>
      <c r="B182" s="168"/>
      <c r="C182" s="168"/>
      <c r="D182" s="258"/>
      <c r="E182" s="261"/>
      <c r="F182" s="262"/>
      <c r="G182" s="258"/>
      <c r="H182" s="258"/>
      <c r="I182" s="258"/>
      <c r="J182" s="257" t="s">
        <v>13</v>
      </c>
      <c r="K182" s="257"/>
      <c r="L182" s="257"/>
      <c r="M182" s="257"/>
      <c r="N182" s="257"/>
      <c r="O182" s="131" t="str">
        <f>Мерзім!B4</f>
        <v>3-тоқсандағы нақты, 2015</v>
      </c>
      <c r="P182" s="131" t="str">
        <f>Мерзім!C4</f>
        <v>4-тоқсандағы күту, 2015</v>
      </c>
      <c r="Q182" s="132" t="str">
        <f>O182</f>
        <v>3-тоқсандағы нақты, 2015</v>
      </c>
      <c r="R182" s="132" t="str">
        <f>P182</f>
        <v>4-тоқсандағы күту, 2015</v>
      </c>
    </row>
    <row r="183" spans="1:19" x14ac:dyDescent="0.2">
      <c r="A183" s="128" t="s">
        <v>38</v>
      </c>
      <c r="B183" s="165">
        <v>26</v>
      </c>
      <c r="C183" s="165"/>
      <c r="D183" s="159">
        <v>3.8461538461538498E-2</v>
      </c>
      <c r="E183" s="167">
        <v>0.230769230769231</v>
      </c>
      <c r="F183" s="167"/>
      <c r="G183" s="159">
        <v>0.65384615384615397</v>
      </c>
      <c r="H183" s="159">
        <v>7.69230769230769E-2</v>
      </c>
      <c r="I183" s="159">
        <v>0</v>
      </c>
      <c r="J183" s="159">
        <v>-0.19230769230769201</v>
      </c>
      <c r="K183" s="159">
        <v>0</v>
      </c>
      <c r="L183" s="159">
        <v>-0.238095238095238</v>
      </c>
      <c r="M183" s="159">
        <v>-0.23529411764705899</v>
      </c>
      <c r="N183" s="159">
        <v>-0.11111111111111099</v>
      </c>
      <c r="O183" s="160">
        <v>0.134615384615385</v>
      </c>
      <c r="P183" s="160">
        <v>-0.115384615384615</v>
      </c>
      <c r="Q183" s="160">
        <v>0</v>
      </c>
      <c r="R183" s="160">
        <v>0</v>
      </c>
    </row>
    <row r="184" spans="1:19" x14ac:dyDescent="0.2">
      <c r="A184" s="7" t="s">
        <v>385</v>
      </c>
      <c r="B184" s="165">
        <v>30</v>
      </c>
      <c r="C184" s="165"/>
      <c r="D184" s="159">
        <v>3.3333333333333298E-2</v>
      </c>
      <c r="E184" s="167">
        <v>0.266666666666667</v>
      </c>
      <c r="F184" s="167"/>
      <c r="G184" s="159">
        <v>0.5</v>
      </c>
      <c r="H184" s="159">
        <v>0.16666666666666699</v>
      </c>
      <c r="I184" s="159">
        <v>3.3333333333333298E-2</v>
      </c>
      <c r="J184" s="159">
        <v>-0.1</v>
      </c>
      <c r="K184" s="159">
        <v>-0.2</v>
      </c>
      <c r="L184" s="159">
        <v>-0.12</v>
      </c>
      <c r="M184" s="159">
        <v>-0.11111111111111099</v>
      </c>
      <c r="N184" s="159">
        <v>-8.3333333333333301E-2</v>
      </c>
      <c r="O184" s="160">
        <v>0.15</v>
      </c>
      <c r="P184" s="160">
        <v>-0.05</v>
      </c>
      <c r="Q184" s="160">
        <v>0.25</v>
      </c>
      <c r="R184" s="160">
        <v>-0.1</v>
      </c>
    </row>
    <row r="185" spans="1:19" x14ac:dyDescent="0.2">
      <c r="A185" s="7" t="s">
        <v>387</v>
      </c>
      <c r="B185" s="165"/>
      <c r="C185" s="165"/>
      <c r="D185" s="159"/>
      <c r="E185" s="167"/>
      <c r="F185" s="167"/>
      <c r="G185" s="159"/>
      <c r="H185" s="159"/>
      <c r="I185" s="159"/>
      <c r="J185" s="159"/>
      <c r="K185" s="159"/>
      <c r="L185" s="159"/>
      <c r="M185" s="159"/>
      <c r="N185" s="159"/>
      <c r="O185" s="160"/>
      <c r="P185" s="160"/>
      <c r="Q185" s="160"/>
      <c r="R185" s="160"/>
    </row>
    <row r="186" spans="1:19" x14ac:dyDescent="0.2">
      <c r="A186" s="7" t="s">
        <v>353</v>
      </c>
      <c r="B186" s="165">
        <v>28</v>
      </c>
      <c r="C186" s="165"/>
      <c r="D186" s="159">
        <v>3.5714285714285698E-2</v>
      </c>
      <c r="E186" s="167">
        <v>0.214285714285714</v>
      </c>
      <c r="F186" s="167"/>
      <c r="G186" s="159">
        <v>0.64285714285714302</v>
      </c>
      <c r="H186" s="159">
        <v>0.107142857142857</v>
      </c>
      <c r="I186" s="159">
        <v>0</v>
      </c>
      <c r="J186" s="159">
        <v>-0.14285714285714299</v>
      </c>
      <c r="K186" s="159">
        <v>0</v>
      </c>
      <c r="L186" s="159">
        <v>-0.173913043478261</v>
      </c>
      <c r="M186" s="159">
        <v>-0.11764705882352899</v>
      </c>
      <c r="N186" s="159">
        <v>-0.18181818181818199</v>
      </c>
      <c r="O186" s="160">
        <v>0.125</v>
      </c>
      <c r="P186" s="160">
        <v>-8.9285714285714302E-2</v>
      </c>
      <c r="Q186" s="160">
        <v>0.125</v>
      </c>
      <c r="R186" s="160">
        <v>0</v>
      </c>
    </row>
    <row r="187" spans="1:19" x14ac:dyDescent="0.2">
      <c r="A187" s="7" t="s">
        <v>354</v>
      </c>
      <c r="B187" s="165">
        <v>28</v>
      </c>
      <c r="C187" s="165"/>
      <c r="D187" s="159">
        <v>3.5714285714285698E-2</v>
      </c>
      <c r="E187" s="167">
        <v>0.17857142857142899</v>
      </c>
      <c r="F187" s="167"/>
      <c r="G187" s="159">
        <v>0.53571428571428603</v>
      </c>
      <c r="H187" s="159">
        <v>0.214285714285714</v>
      </c>
      <c r="I187" s="159">
        <v>3.5714285714285698E-2</v>
      </c>
      <c r="J187" s="159">
        <v>3.5714285714285698E-2</v>
      </c>
      <c r="K187" s="159">
        <v>-0.2</v>
      </c>
      <c r="L187" s="159">
        <v>4.3478260869565202E-2</v>
      </c>
      <c r="M187" s="159">
        <v>0</v>
      </c>
      <c r="N187" s="159">
        <v>0.1</v>
      </c>
      <c r="O187" s="160">
        <v>0.16666666666666699</v>
      </c>
      <c r="P187" s="160">
        <v>1.7857142857142901E-2</v>
      </c>
      <c r="Q187" s="160">
        <v>0.25</v>
      </c>
      <c r="R187" s="160">
        <v>-0.1</v>
      </c>
    </row>
    <row r="188" spans="1:19" x14ac:dyDescent="0.2">
      <c r="A188" s="7" t="s">
        <v>340</v>
      </c>
      <c r="B188" s="165">
        <v>26</v>
      </c>
      <c r="C188" s="165"/>
      <c r="D188" s="159">
        <v>3.8461538461538498E-2</v>
      </c>
      <c r="E188" s="167">
        <v>0.15384615384615399</v>
      </c>
      <c r="F188" s="167"/>
      <c r="G188" s="159">
        <v>0.76923076923076905</v>
      </c>
      <c r="H188" s="159">
        <v>3.8461538461538498E-2</v>
      </c>
      <c r="I188" s="159">
        <v>0</v>
      </c>
      <c r="J188" s="159">
        <v>-0.15384615384615399</v>
      </c>
      <c r="K188" s="159">
        <v>-0.4</v>
      </c>
      <c r="L188" s="159">
        <v>-0.14285714285714299</v>
      </c>
      <c r="M188" s="159">
        <v>-0.17647058823529399</v>
      </c>
      <c r="N188" s="159">
        <v>-0.11111111111111099</v>
      </c>
      <c r="O188" s="160">
        <v>0.1</v>
      </c>
      <c r="P188" s="160">
        <v>-9.6153846153846201E-2</v>
      </c>
      <c r="Q188" s="160">
        <v>0.125</v>
      </c>
      <c r="R188" s="160">
        <v>-0.2</v>
      </c>
    </row>
    <row r="189" spans="1:19" ht="15.75" x14ac:dyDescent="0.2">
      <c r="A189" s="44"/>
      <c r="B189" s="185"/>
      <c r="C189" s="185"/>
      <c r="D189" s="127"/>
      <c r="E189" s="268"/>
      <c r="F189" s="268"/>
      <c r="G189" s="127"/>
      <c r="H189" s="127"/>
      <c r="I189" s="127"/>
      <c r="J189" s="127"/>
      <c r="K189" s="127"/>
      <c r="L189" s="109"/>
      <c r="M189" s="109"/>
      <c r="N189" s="109"/>
      <c r="O189" s="110"/>
      <c r="P189" s="110"/>
      <c r="Q189" s="110"/>
      <c r="R189" s="110"/>
    </row>
    <row r="190" spans="1:19" ht="15.75" x14ac:dyDescent="0.2">
      <c r="A190" s="44"/>
      <c r="B190" s="11"/>
      <c r="C190" s="12"/>
      <c r="D190" s="12"/>
      <c r="E190" s="12"/>
      <c r="F190" s="12"/>
      <c r="G190" s="12"/>
      <c r="H190" s="13"/>
      <c r="I190" s="13"/>
      <c r="J190" s="13"/>
      <c r="K190" s="13"/>
      <c r="L190" s="13"/>
    </row>
    <row r="191" spans="1:19" ht="16.5" customHeight="1" x14ac:dyDescent="0.2">
      <c r="A191" s="253" t="s">
        <v>358</v>
      </c>
      <c r="B191" s="168" t="s">
        <v>156</v>
      </c>
      <c r="C191" s="168"/>
      <c r="D191" s="177" t="s">
        <v>157</v>
      </c>
      <c r="E191" s="177"/>
      <c r="F191" s="177"/>
      <c r="G191" s="177"/>
      <c r="H191" s="177"/>
      <c r="I191" s="177"/>
      <c r="J191" s="177"/>
      <c r="K191" s="177" t="s">
        <v>158</v>
      </c>
      <c r="L191" s="177"/>
      <c r="M191" s="177"/>
      <c r="N191" s="177"/>
      <c r="O191" s="182" t="s">
        <v>159</v>
      </c>
      <c r="P191" s="250"/>
      <c r="Q191" s="250"/>
      <c r="R191" s="251"/>
    </row>
    <row r="192" spans="1:19" ht="63.75" x14ac:dyDescent="0.2">
      <c r="A192" s="253"/>
      <c r="B192" s="168"/>
      <c r="C192" s="168"/>
      <c r="D192" s="162" t="s">
        <v>267</v>
      </c>
      <c r="E192" s="162" t="s">
        <v>268</v>
      </c>
      <c r="F192" s="162"/>
      <c r="G192" s="162" t="s">
        <v>269</v>
      </c>
      <c r="H192" s="162" t="s">
        <v>270</v>
      </c>
      <c r="I192" s="162" t="s">
        <v>271</v>
      </c>
      <c r="J192" s="105" t="s">
        <v>300</v>
      </c>
      <c r="K192" s="68" t="s">
        <v>8</v>
      </c>
      <c r="L192" s="68" t="s">
        <v>9</v>
      </c>
      <c r="M192" s="68" t="s">
        <v>10</v>
      </c>
      <c r="N192" s="68" t="s">
        <v>11</v>
      </c>
      <c r="O192" s="252" t="s">
        <v>165</v>
      </c>
      <c r="P192" s="252"/>
      <c r="Q192" s="252" t="s">
        <v>12</v>
      </c>
      <c r="R192" s="252"/>
    </row>
    <row r="193" spans="1:18" ht="25.5" x14ac:dyDescent="0.2">
      <c r="A193" s="129" t="s">
        <v>151</v>
      </c>
      <c r="B193" s="168"/>
      <c r="C193" s="168"/>
      <c r="D193" s="162"/>
      <c r="E193" s="162"/>
      <c r="F193" s="162"/>
      <c r="G193" s="162"/>
      <c r="H193" s="162"/>
      <c r="I193" s="162"/>
      <c r="J193" s="162" t="s">
        <v>13</v>
      </c>
      <c r="K193" s="162"/>
      <c r="L193" s="162"/>
      <c r="M193" s="162"/>
      <c r="N193" s="162"/>
      <c r="O193" s="131" t="str">
        <f>Мерзім!B4</f>
        <v>3-тоқсандағы нақты, 2015</v>
      </c>
      <c r="P193" s="131" t="str">
        <f>Мерзім!C4</f>
        <v>4-тоқсандағы күту, 2015</v>
      </c>
      <c r="Q193" s="132" t="str">
        <f>O193</f>
        <v>3-тоқсандағы нақты, 2015</v>
      </c>
      <c r="R193" s="132" t="str">
        <f>P193</f>
        <v>4-тоқсандағы күту, 2015</v>
      </c>
    </row>
    <row r="194" spans="1:18" x14ac:dyDescent="0.2">
      <c r="A194" s="128" t="s">
        <v>38</v>
      </c>
      <c r="B194" s="165">
        <v>26</v>
      </c>
      <c r="C194" s="165"/>
      <c r="D194" s="159">
        <v>0</v>
      </c>
      <c r="E194" s="167">
        <v>0.15384615384615399</v>
      </c>
      <c r="F194" s="167"/>
      <c r="G194" s="159">
        <v>0.76923076923076905</v>
      </c>
      <c r="H194" s="159">
        <v>3.8461538461538498E-2</v>
      </c>
      <c r="I194" s="159">
        <v>3.8461538461538498E-2</v>
      </c>
      <c r="J194" s="159">
        <v>-7.69230769230769E-2</v>
      </c>
      <c r="K194" s="159">
        <v>-0.4</v>
      </c>
      <c r="L194" s="159">
        <v>-4.7619047619047603E-2</v>
      </c>
      <c r="M194" s="159">
        <v>-5.8823529411764698E-2</v>
      </c>
      <c r="N194" s="159">
        <v>-0.11111111111111099</v>
      </c>
      <c r="O194" s="160">
        <v>-1.9230769230769201E-2</v>
      </c>
      <c r="P194" s="160">
        <v>-1.9230769230769201E-2</v>
      </c>
      <c r="Q194" s="160">
        <v>0.1</v>
      </c>
      <c r="R194" s="160">
        <v>-0.2</v>
      </c>
    </row>
    <row r="195" spans="1:18" x14ac:dyDescent="0.2">
      <c r="A195" s="7" t="s">
        <v>385</v>
      </c>
      <c r="B195" s="165">
        <v>30</v>
      </c>
      <c r="C195" s="165"/>
      <c r="D195" s="159">
        <v>0</v>
      </c>
      <c r="E195" s="167">
        <v>0.1</v>
      </c>
      <c r="F195" s="167"/>
      <c r="G195" s="159">
        <v>0.76666666666666705</v>
      </c>
      <c r="H195" s="159">
        <v>0.1</v>
      </c>
      <c r="I195" s="159">
        <v>3.3333333333333298E-2</v>
      </c>
      <c r="J195" s="159">
        <v>3.3333333333333298E-2</v>
      </c>
      <c r="K195" s="159">
        <v>-0.4</v>
      </c>
      <c r="L195" s="159">
        <v>0.08</v>
      </c>
      <c r="M195" s="159">
        <v>0.11111111111111099</v>
      </c>
      <c r="N195" s="159">
        <v>-8.3333333333333301E-2</v>
      </c>
      <c r="O195" s="160">
        <v>-3.3333333333333298E-2</v>
      </c>
      <c r="P195" s="160">
        <v>3.3333333333333298E-2</v>
      </c>
      <c r="Q195" s="160">
        <v>0.1</v>
      </c>
      <c r="R195" s="160">
        <v>-0.2</v>
      </c>
    </row>
    <row r="196" spans="1:18" x14ac:dyDescent="0.2">
      <c r="A196" s="7" t="s">
        <v>387</v>
      </c>
      <c r="B196" s="165"/>
      <c r="C196" s="165"/>
      <c r="D196" s="159"/>
      <c r="E196" s="167"/>
      <c r="F196" s="167"/>
      <c r="G196" s="159"/>
      <c r="H196" s="159"/>
      <c r="I196" s="159"/>
      <c r="J196" s="159"/>
      <c r="K196" s="159"/>
      <c r="L196" s="159"/>
      <c r="M196" s="159"/>
      <c r="N196" s="159"/>
      <c r="O196" s="160"/>
      <c r="P196" s="160"/>
      <c r="Q196" s="160"/>
      <c r="R196" s="160"/>
    </row>
    <row r="197" spans="1:18" x14ac:dyDescent="0.2">
      <c r="A197" s="7" t="s">
        <v>353</v>
      </c>
      <c r="B197" s="165">
        <v>28</v>
      </c>
      <c r="C197" s="165"/>
      <c r="D197" s="159">
        <v>3.5714285714285698E-2</v>
      </c>
      <c r="E197" s="167">
        <v>0.107142857142857</v>
      </c>
      <c r="F197" s="167"/>
      <c r="G197" s="159">
        <v>0.71428571428571397</v>
      </c>
      <c r="H197" s="159">
        <v>7.1428571428571397E-2</v>
      </c>
      <c r="I197" s="159">
        <v>7.1428571428571397E-2</v>
      </c>
      <c r="J197" s="159">
        <v>0</v>
      </c>
      <c r="K197" s="159">
        <v>-0.4</v>
      </c>
      <c r="L197" s="159">
        <v>4.3478260869565202E-2</v>
      </c>
      <c r="M197" s="159">
        <v>5.8823529411764698E-2</v>
      </c>
      <c r="N197" s="159">
        <v>-9.0909090909090898E-2</v>
      </c>
      <c r="O197" s="160">
        <v>1.7857142857142901E-2</v>
      </c>
      <c r="P197" s="160">
        <v>1.7857142857142901E-2</v>
      </c>
      <c r="Q197" s="160">
        <v>0.1</v>
      </c>
      <c r="R197" s="160">
        <v>-0.2</v>
      </c>
    </row>
    <row r="198" spans="1:18" x14ac:dyDescent="0.2">
      <c r="A198" s="7" t="s">
        <v>354</v>
      </c>
      <c r="B198" s="165">
        <v>28</v>
      </c>
      <c r="C198" s="165"/>
      <c r="D198" s="159">
        <v>3.5714285714285698E-2</v>
      </c>
      <c r="E198" s="167">
        <v>0.107142857142857</v>
      </c>
      <c r="F198" s="167"/>
      <c r="G198" s="159">
        <v>0.75</v>
      </c>
      <c r="H198" s="159">
        <v>7.1428571428571397E-2</v>
      </c>
      <c r="I198" s="159">
        <v>3.5714285714285698E-2</v>
      </c>
      <c r="J198" s="159">
        <v>-3.5714285714285698E-2</v>
      </c>
      <c r="K198" s="159">
        <v>-0.4</v>
      </c>
      <c r="L198" s="159">
        <v>0</v>
      </c>
      <c r="M198" s="159">
        <v>0</v>
      </c>
      <c r="N198" s="159">
        <v>-0.1</v>
      </c>
      <c r="O198" s="160">
        <v>-5.5555555555555601E-2</v>
      </c>
      <c r="P198" s="160">
        <v>-1.7857142857142901E-2</v>
      </c>
      <c r="Q198" s="160">
        <v>0.1</v>
      </c>
      <c r="R198" s="160">
        <v>-0.2</v>
      </c>
    </row>
    <row r="199" spans="1:18" x14ac:dyDescent="0.2">
      <c r="A199" s="7" t="s">
        <v>340</v>
      </c>
      <c r="B199" s="165">
        <v>26</v>
      </c>
      <c r="C199" s="165"/>
      <c r="D199" s="159">
        <v>3.8461538461538498E-2</v>
      </c>
      <c r="E199" s="167">
        <v>7.69230769230769E-2</v>
      </c>
      <c r="F199" s="167"/>
      <c r="G199" s="159">
        <v>0.84615384615384603</v>
      </c>
      <c r="H199" s="159">
        <v>3.8461538461538498E-2</v>
      </c>
      <c r="I199" s="159">
        <v>0</v>
      </c>
      <c r="J199" s="159">
        <v>-7.69230769230769E-2</v>
      </c>
      <c r="K199" s="159">
        <v>-0.4</v>
      </c>
      <c r="L199" s="159">
        <v>-4.7619047619047603E-2</v>
      </c>
      <c r="M199" s="159">
        <v>-5.8823529411764698E-2</v>
      </c>
      <c r="N199" s="159">
        <v>-0.11111111111111099</v>
      </c>
      <c r="O199" s="160">
        <v>-9.6153846153846201E-2</v>
      </c>
      <c r="P199" s="160">
        <v>-5.7692307692307702E-2</v>
      </c>
      <c r="Q199" s="160">
        <v>0.1</v>
      </c>
      <c r="R199" s="160">
        <v>-0.2</v>
      </c>
    </row>
    <row r="200" spans="1:18" ht="16.5" thickBot="1" x14ac:dyDescent="0.25">
      <c r="A200" s="44"/>
      <c r="B200" s="11"/>
      <c r="C200" s="12"/>
      <c r="D200" s="12"/>
      <c r="E200" s="12"/>
      <c r="F200" s="12"/>
      <c r="G200" s="12"/>
      <c r="H200" s="13"/>
      <c r="I200" s="13"/>
      <c r="J200" s="13"/>
      <c r="K200" s="13"/>
      <c r="L200" s="13"/>
    </row>
    <row r="201" spans="1:18" ht="16.5" customHeight="1" x14ac:dyDescent="0.2">
      <c r="A201" s="254" t="s">
        <v>357</v>
      </c>
      <c r="B201" s="168" t="s">
        <v>156</v>
      </c>
      <c r="C201" s="168"/>
      <c r="D201" s="177" t="s">
        <v>157</v>
      </c>
      <c r="E201" s="177"/>
      <c r="F201" s="177"/>
      <c r="G201" s="177"/>
      <c r="H201" s="177"/>
      <c r="I201" s="177"/>
      <c r="J201" s="177"/>
      <c r="K201" s="177" t="s">
        <v>158</v>
      </c>
      <c r="L201" s="177"/>
      <c r="M201" s="177"/>
      <c r="N201" s="177"/>
      <c r="O201" s="182" t="s">
        <v>159</v>
      </c>
      <c r="P201" s="250"/>
      <c r="Q201" s="250"/>
      <c r="R201" s="251"/>
    </row>
    <row r="202" spans="1:18" ht="64.5" thickBot="1" x14ac:dyDescent="0.25">
      <c r="A202" s="255"/>
      <c r="B202" s="168"/>
      <c r="C202" s="168"/>
      <c r="D202" s="162" t="s">
        <v>272</v>
      </c>
      <c r="E202" s="162" t="s">
        <v>273</v>
      </c>
      <c r="F202" s="162"/>
      <c r="G202" s="162" t="s">
        <v>269</v>
      </c>
      <c r="H202" s="162" t="s">
        <v>274</v>
      </c>
      <c r="I202" s="162" t="s">
        <v>275</v>
      </c>
      <c r="J202" s="105" t="s">
        <v>300</v>
      </c>
      <c r="K202" s="68" t="s">
        <v>8</v>
      </c>
      <c r="L202" s="68" t="s">
        <v>9</v>
      </c>
      <c r="M202" s="68" t="s">
        <v>10</v>
      </c>
      <c r="N202" s="68" t="s">
        <v>11</v>
      </c>
      <c r="O202" s="252" t="s">
        <v>165</v>
      </c>
      <c r="P202" s="252"/>
      <c r="Q202" s="252" t="s">
        <v>12</v>
      </c>
      <c r="R202" s="252"/>
    </row>
    <row r="203" spans="1:18" ht="25.5" x14ac:dyDescent="0.2">
      <c r="A203" s="6" t="s">
        <v>203</v>
      </c>
      <c r="B203" s="168"/>
      <c r="C203" s="168"/>
      <c r="D203" s="162"/>
      <c r="E203" s="162"/>
      <c r="F203" s="162"/>
      <c r="G203" s="162"/>
      <c r="H203" s="162"/>
      <c r="I203" s="162"/>
      <c r="J203" s="162" t="s">
        <v>13</v>
      </c>
      <c r="K203" s="162"/>
      <c r="L203" s="162"/>
      <c r="M203" s="162"/>
      <c r="N203" s="162"/>
      <c r="O203" s="131" t="str">
        <f>Мерзім!B4</f>
        <v>3-тоқсандағы нақты, 2015</v>
      </c>
      <c r="P203" s="131" t="str">
        <f>Мерзім!C4</f>
        <v>4-тоқсандағы күту, 2015</v>
      </c>
      <c r="Q203" s="132" t="str">
        <f>O203</f>
        <v>3-тоқсандағы нақты, 2015</v>
      </c>
      <c r="R203" s="132" t="str">
        <f>P203</f>
        <v>4-тоқсандағы күту, 2015</v>
      </c>
    </row>
    <row r="204" spans="1:18" x14ac:dyDescent="0.2">
      <c r="A204" s="7" t="s">
        <v>38</v>
      </c>
      <c r="B204" s="165">
        <v>26</v>
      </c>
      <c r="C204" s="165"/>
      <c r="D204" s="159">
        <v>0</v>
      </c>
      <c r="E204" s="167">
        <v>0.230769230769231</v>
      </c>
      <c r="F204" s="167"/>
      <c r="G204" s="159">
        <v>0.69230769230769196</v>
      </c>
      <c r="H204" s="159">
        <v>7.69230769230769E-2</v>
      </c>
      <c r="I204" s="159">
        <v>0</v>
      </c>
      <c r="J204" s="159">
        <v>-0.15384615384615399</v>
      </c>
      <c r="K204" s="159">
        <v>-0.2</v>
      </c>
      <c r="L204" s="159">
        <v>-0.19047619047618999</v>
      </c>
      <c r="M204" s="159">
        <v>-0.17647058823529399</v>
      </c>
      <c r="N204" s="159">
        <v>-0.11111111111111099</v>
      </c>
      <c r="O204" s="160">
        <v>-3.8461538461538498E-2</v>
      </c>
      <c r="P204" s="160">
        <v>-7.69230769230769E-2</v>
      </c>
      <c r="Q204" s="160">
        <v>0</v>
      </c>
      <c r="R204" s="160">
        <v>-0.1</v>
      </c>
    </row>
    <row r="205" spans="1:18" x14ac:dyDescent="0.2">
      <c r="A205" s="7" t="s">
        <v>385</v>
      </c>
      <c r="B205" s="165">
        <v>30</v>
      </c>
      <c r="C205" s="165"/>
      <c r="D205" s="159">
        <v>0</v>
      </c>
      <c r="E205" s="167">
        <v>0.133333333333333</v>
      </c>
      <c r="F205" s="167"/>
      <c r="G205" s="159">
        <v>0.8</v>
      </c>
      <c r="H205" s="159">
        <v>6.6666666666666693E-2</v>
      </c>
      <c r="I205" s="159">
        <v>0</v>
      </c>
      <c r="J205" s="159">
        <v>-6.6666666666666693E-2</v>
      </c>
      <c r="K205" s="159">
        <v>-0.2</v>
      </c>
      <c r="L205" s="159">
        <v>-0.08</v>
      </c>
      <c r="M205" s="159">
        <v>-5.5555555555555601E-2</v>
      </c>
      <c r="N205" s="159">
        <v>-8.3333333333333301E-2</v>
      </c>
      <c r="O205" s="160">
        <v>-8.3333333333333301E-2</v>
      </c>
      <c r="P205" s="160">
        <v>-3.3333333333333298E-2</v>
      </c>
      <c r="Q205" s="160">
        <v>0</v>
      </c>
      <c r="R205" s="160">
        <v>-0.1</v>
      </c>
    </row>
    <row r="206" spans="1:18" x14ac:dyDescent="0.2">
      <c r="A206" s="7" t="s">
        <v>387</v>
      </c>
      <c r="B206" s="165"/>
      <c r="C206" s="165"/>
      <c r="D206" s="159"/>
      <c r="E206" s="167"/>
      <c r="F206" s="167"/>
      <c r="G206" s="159"/>
      <c r="H206" s="159"/>
      <c r="I206" s="159"/>
      <c r="J206" s="159"/>
      <c r="K206" s="159"/>
      <c r="L206" s="159"/>
      <c r="M206" s="159"/>
      <c r="N206" s="159"/>
      <c r="O206" s="160"/>
      <c r="P206" s="160"/>
      <c r="Q206" s="160"/>
      <c r="R206" s="160"/>
    </row>
    <row r="207" spans="1:18" x14ac:dyDescent="0.2">
      <c r="A207" s="7" t="s">
        <v>353</v>
      </c>
      <c r="B207" s="165">
        <v>28</v>
      </c>
      <c r="C207" s="165"/>
      <c r="D207" s="159">
        <v>0</v>
      </c>
      <c r="E207" s="167">
        <v>0.14285714285714299</v>
      </c>
      <c r="F207" s="167"/>
      <c r="G207" s="159">
        <v>0.78571428571428603</v>
      </c>
      <c r="H207" s="159">
        <v>7.1428571428571397E-2</v>
      </c>
      <c r="I207" s="159">
        <v>0</v>
      </c>
      <c r="J207" s="159">
        <v>-7.1428571428571397E-2</v>
      </c>
      <c r="K207" s="159">
        <v>-0.2</v>
      </c>
      <c r="L207" s="159">
        <v>-8.6956521739130405E-2</v>
      </c>
      <c r="M207" s="159">
        <v>-5.8823529411764698E-2</v>
      </c>
      <c r="N207" s="159">
        <v>-9.0909090909090898E-2</v>
      </c>
      <c r="O207" s="160">
        <v>-8.9285714285714302E-2</v>
      </c>
      <c r="P207" s="160">
        <v>-3.5714285714285698E-2</v>
      </c>
      <c r="Q207" s="160">
        <v>0</v>
      </c>
      <c r="R207" s="160">
        <v>-0.1</v>
      </c>
    </row>
    <row r="208" spans="1:18" x14ac:dyDescent="0.2">
      <c r="A208" s="7" t="s">
        <v>354</v>
      </c>
      <c r="B208" s="165">
        <v>27</v>
      </c>
      <c r="C208" s="165"/>
      <c r="D208" s="159">
        <v>0</v>
      </c>
      <c r="E208" s="167">
        <v>0.11111111111111099</v>
      </c>
      <c r="F208" s="167"/>
      <c r="G208" s="159">
        <v>0.81481481481481499</v>
      </c>
      <c r="H208" s="159">
        <v>7.4074074074074098E-2</v>
      </c>
      <c r="I208" s="159">
        <v>0</v>
      </c>
      <c r="J208" s="159">
        <v>-3.7037037037037E-2</v>
      </c>
      <c r="K208" s="159">
        <v>-0.2</v>
      </c>
      <c r="L208" s="159">
        <v>-4.5454545454545497E-2</v>
      </c>
      <c r="M208" s="159">
        <v>0</v>
      </c>
      <c r="N208" s="159">
        <v>-0.1</v>
      </c>
      <c r="O208" s="160">
        <v>-9.2592592592592601E-2</v>
      </c>
      <c r="P208" s="160">
        <v>-1.85185185185185E-2</v>
      </c>
      <c r="Q208" s="160">
        <v>0</v>
      </c>
      <c r="R208" s="160">
        <v>-0.1</v>
      </c>
    </row>
    <row r="209" spans="1:18" x14ac:dyDescent="0.2">
      <c r="A209" s="7" t="s">
        <v>340</v>
      </c>
      <c r="B209" s="165">
        <v>26</v>
      </c>
      <c r="C209" s="165"/>
      <c r="D209" s="159">
        <v>0</v>
      </c>
      <c r="E209" s="167">
        <v>7.69230769230769E-2</v>
      </c>
      <c r="F209" s="167"/>
      <c r="G209" s="159">
        <v>0.84615384615384603</v>
      </c>
      <c r="H209" s="159">
        <v>7.69230769230769E-2</v>
      </c>
      <c r="I209" s="159">
        <v>0</v>
      </c>
      <c r="J209" s="159">
        <v>0</v>
      </c>
      <c r="K209" s="159">
        <v>-0.2</v>
      </c>
      <c r="L209" s="159">
        <v>0</v>
      </c>
      <c r="M209" s="159">
        <v>5.8823529411764698E-2</v>
      </c>
      <c r="N209" s="159">
        <v>-0.11111111111111099</v>
      </c>
      <c r="O209" s="160">
        <v>-3.7037037037037E-2</v>
      </c>
      <c r="P209" s="160">
        <v>0</v>
      </c>
      <c r="Q209" s="160">
        <v>0.1</v>
      </c>
      <c r="R209" s="160">
        <v>-0.1</v>
      </c>
    </row>
    <row r="210" spans="1:18" ht="16.5" thickBot="1" x14ac:dyDescent="0.25">
      <c r="A210" s="44"/>
      <c r="B210" s="11"/>
      <c r="C210" s="12"/>
      <c r="D210" s="12"/>
      <c r="E210" s="12"/>
      <c r="F210" s="12"/>
      <c r="G210" s="12"/>
      <c r="H210" s="13"/>
      <c r="I210" s="13"/>
      <c r="J210" s="13"/>
      <c r="K210" s="13"/>
      <c r="L210" s="13"/>
    </row>
    <row r="211" spans="1:18" ht="16.5" customHeight="1" x14ac:dyDescent="0.2">
      <c r="A211" s="237" t="s">
        <v>359</v>
      </c>
      <c r="B211" s="168" t="s">
        <v>156</v>
      </c>
      <c r="C211" s="168"/>
      <c r="D211" s="177" t="s">
        <v>157</v>
      </c>
      <c r="E211" s="177"/>
      <c r="F211" s="177"/>
      <c r="G211" s="177"/>
      <c r="H211" s="177"/>
      <c r="I211" s="177"/>
      <c r="J211" s="177"/>
      <c r="K211" s="177" t="s">
        <v>158</v>
      </c>
      <c r="L211" s="177"/>
      <c r="M211" s="177"/>
      <c r="N211" s="177"/>
      <c r="O211" s="182" t="s">
        <v>159</v>
      </c>
      <c r="P211" s="250"/>
      <c r="Q211" s="250"/>
      <c r="R211" s="251"/>
    </row>
    <row r="212" spans="1:18" ht="64.5" thickBot="1" x14ac:dyDescent="0.25">
      <c r="A212" s="238"/>
      <c r="B212" s="168"/>
      <c r="C212" s="168"/>
      <c r="D212" s="162" t="s">
        <v>272</v>
      </c>
      <c r="E212" s="162" t="s">
        <v>273</v>
      </c>
      <c r="F212" s="162"/>
      <c r="G212" s="162" t="s">
        <v>269</v>
      </c>
      <c r="H212" s="162" t="s">
        <v>274</v>
      </c>
      <c r="I212" s="162" t="s">
        <v>275</v>
      </c>
      <c r="J212" s="105" t="s">
        <v>300</v>
      </c>
      <c r="K212" s="68" t="s">
        <v>8</v>
      </c>
      <c r="L212" s="68" t="s">
        <v>9</v>
      </c>
      <c r="M212" s="68" t="s">
        <v>10</v>
      </c>
      <c r="N212" s="68" t="s">
        <v>11</v>
      </c>
      <c r="O212" s="252" t="s">
        <v>165</v>
      </c>
      <c r="P212" s="252"/>
      <c r="Q212" s="252" t="s">
        <v>12</v>
      </c>
      <c r="R212" s="252"/>
    </row>
    <row r="213" spans="1:18" ht="25.5" x14ac:dyDescent="0.2">
      <c r="A213" s="46" t="s">
        <v>203</v>
      </c>
      <c r="B213" s="263"/>
      <c r="C213" s="263"/>
      <c r="D213" s="257"/>
      <c r="E213" s="257"/>
      <c r="F213" s="257"/>
      <c r="G213" s="257"/>
      <c r="H213" s="257"/>
      <c r="I213" s="257"/>
      <c r="J213" s="257" t="s">
        <v>13</v>
      </c>
      <c r="K213" s="257"/>
      <c r="L213" s="257"/>
      <c r="M213" s="257"/>
      <c r="N213" s="257"/>
      <c r="O213" s="131" t="str">
        <f>Мерзім!B4</f>
        <v>3-тоқсандағы нақты, 2015</v>
      </c>
      <c r="P213" s="131" t="str">
        <f>Мерзім!C4</f>
        <v>4-тоқсандағы күту, 2015</v>
      </c>
      <c r="Q213" s="132" t="str">
        <f>O213</f>
        <v>3-тоқсандағы нақты, 2015</v>
      </c>
      <c r="R213" s="132" t="str">
        <f>P213</f>
        <v>4-тоқсандағы күту, 2015</v>
      </c>
    </row>
    <row r="214" spans="1:18" ht="13.5" x14ac:dyDescent="0.2">
      <c r="A214" s="20" t="s">
        <v>233</v>
      </c>
      <c r="B214" s="264"/>
      <c r="C214" s="264"/>
      <c r="D214" s="135"/>
      <c r="E214" s="265"/>
      <c r="F214" s="265"/>
      <c r="G214" s="135"/>
      <c r="H214" s="135"/>
      <c r="I214" s="135"/>
      <c r="J214" s="135"/>
      <c r="K214" s="135"/>
      <c r="L214" s="135"/>
      <c r="M214" s="135"/>
      <c r="N214" s="135"/>
      <c r="O214" s="136"/>
      <c r="P214" s="136"/>
      <c r="Q214" s="136"/>
      <c r="R214" s="136"/>
    </row>
    <row r="215" spans="1:18" ht="12.75" customHeight="1" x14ac:dyDescent="0.2">
      <c r="A215" s="7" t="s">
        <v>66</v>
      </c>
      <c r="B215" s="165">
        <v>26</v>
      </c>
      <c r="C215" s="165"/>
      <c r="D215" s="159">
        <v>3.8461538461538498E-2</v>
      </c>
      <c r="E215" s="167">
        <v>0.19230769230769201</v>
      </c>
      <c r="F215" s="167"/>
      <c r="G215" s="159">
        <v>0.76923076923076905</v>
      </c>
      <c r="H215" s="159">
        <v>0</v>
      </c>
      <c r="I215" s="159">
        <v>0</v>
      </c>
      <c r="J215" s="159">
        <v>-0.230769230769231</v>
      </c>
      <c r="K215" s="159">
        <v>-0.4</v>
      </c>
      <c r="L215" s="159">
        <v>-0.238095238095238</v>
      </c>
      <c r="M215" s="159">
        <v>-0.23529411764705899</v>
      </c>
      <c r="N215" s="159">
        <v>-0.22222222222222199</v>
      </c>
      <c r="O215" s="160">
        <v>-1.9230769230769201E-2</v>
      </c>
      <c r="P215" s="160">
        <v>-0.134615384615385</v>
      </c>
      <c r="Q215" s="160">
        <v>0</v>
      </c>
      <c r="R215" s="160">
        <v>-0.2</v>
      </c>
    </row>
    <row r="216" spans="1:18" ht="30.75" customHeight="1" x14ac:dyDescent="0.2">
      <c r="A216" s="7" t="s">
        <v>50</v>
      </c>
      <c r="B216" s="165">
        <v>26</v>
      </c>
      <c r="C216" s="165"/>
      <c r="D216" s="159">
        <v>3.8461538461538498E-2</v>
      </c>
      <c r="E216" s="167">
        <v>3.8461538461538498E-2</v>
      </c>
      <c r="F216" s="167"/>
      <c r="G216" s="159">
        <v>0.92307692307692302</v>
      </c>
      <c r="H216" s="159">
        <v>0</v>
      </c>
      <c r="I216" s="159">
        <v>0</v>
      </c>
      <c r="J216" s="159">
        <v>-7.69230769230769E-2</v>
      </c>
      <c r="K216" s="159">
        <v>0</v>
      </c>
      <c r="L216" s="159">
        <v>-9.5238095238095205E-2</v>
      </c>
      <c r="M216" s="159">
        <v>-5.8823529411764698E-2</v>
      </c>
      <c r="N216" s="159">
        <v>-0.11111111111111099</v>
      </c>
      <c r="O216" s="160">
        <v>0</v>
      </c>
      <c r="P216" s="160">
        <v>-5.7692307692307702E-2</v>
      </c>
      <c r="Q216" s="160">
        <v>0</v>
      </c>
      <c r="R216" s="160">
        <v>0</v>
      </c>
    </row>
    <row r="217" spans="1:18" ht="13.5" x14ac:dyDescent="0.2">
      <c r="A217" s="20" t="s">
        <v>236</v>
      </c>
      <c r="B217" s="165"/>
      <c r="C217" s="165"/>
      <c r="D217" s="159"/>
      <c r="E217" s="167"/>
      <c r="F217" s="167"/>
      <c r="G217" s="159"/>
      <c r="H217" s="159"/>
      <c r="I217" s="159"/>
      <c r="J217" s="159"/>
      <c r="K217" s="159"/>
      <c r="L217" s="159"/>
      <c r="M217" s="159"/>
      <c r="N217" s="159"/>
      <c r="O217" s="160"/>
      <c r="P217" s="160"/>
      <c r="Q217" s="160"/>
      <c r="R217" s="160"/>
    </row>
    <row r="218" spans="1:18" ht="25.5" x14ac:dyDescent="0.2">
      <c r="A218" s="7" t="s">
        <v>51</v>
      </c>
      <c r="B218" s="165">
        <v>26</v>
      </c>
      <c r="C218" s="165"/>
      <c r="D218" s="159">
        <v>3.8461538461538498E-2</v>
      </c>
      <c r="E218" s="167">
        <v>0.115384615384615</v>
      </c>
      <c r="F218" s="167"/>
      <c r="G218" s="159">
        <v>0.84615384615384603</v>
      </c>
      <c r="H218" s="159">
        <v>0</v>
      </c>
      <c r="I218" s="159">
        <v>0</v>
      </c>
      <c r="J218" s="159">
        <v>-0.15384615384615399</v>
      </c>
      <c r="K218" s="159">
        <v>-0.4</v>
      </c>
      <c r="L218" s="159">
        <v>-9.5238095238095205E-2</v>
      </c>
      <c r="M218" s="159">
        <v>-0.11764705882352899</v>
      </c>
      <c r="N218" s="159">
        <v>-0.22222222222222199</v>
      </c>
      <c r="O218" s="160">
        <v>0</v>
      </c>
      <c r="P218" s="160">
        <v>-9.6153846153846201E-2</v>
      </c>
      <c r="Q218" s="160">
        <v>0</v>
      </c>
      <c r="R218" s="160">
        <v>-0.2</v>
      </c>
    </row>
    <row r="219" spans="1:18" ht="25.5" x14ac:dyDescent="0.2">
      <c r="A219" s="7" t="s">
        <v>52</v>
      </c>
      <c r="B219" s="165">
        <v>26</v>
      </c>
      <c r="C219" s="165"/>
      <c r="D219" s="159">
        <v>3.8461538461538498E-2</v>
      </c>
      <c r="E219" s="167">
        <v>3.8461538461538498E-2</v>
      </c>
      <c r="F219" s="167"/>
      <c r="G219" s="159">
        <v>0.92307692307692302</v>
      </c>
      <c r="H219" s="159">
        <v>0</v>
      </c>
      <c r="I219" s="159">
        <v>0</v>
      </c>
      <c r="J219" s="159">
        <v>-7.69230769230769E-2</v>
      </c>
      <c r="K219" s="159">
        <v>-0.2</v>
      </c>
      <c r="L219" s="159">
        <v>-4.7619047619047603E-2</v>
      </c>
      <c r="M219" s="159">
        <v>0</v>
      </c>
      <c r="N219" s="159">
        <v>-0.22222222222222199</v>
      </c>
      <c r="O219" s="160">
        <v>1.9230769230769201E-2</v>
      </c>
      <c r="P219" s="160">
        <v>-5.7692307692307702E-2</v>
      </c>
      <c r="Q219" s="160">
        <v>0</v>
      </c>
      <c r="R219" s="160">
        <v>-0.1</v>
      </c>
    </row>
    <row r="220" spans="1:18" x14ac:dyDescent="0.2">
      <c r="A220" s="7" t="s">
        <v>53</v>
      </c>
      <c r="B220" s="165">
        <v>26</v>
      </c>
      <c r="C220" s="165"/>
      <c r="D220" s="159">
        <v>3.8461538461538498E-2</v>
      </c>
      <c r="E220" s="167">
        <v>7.69230769230769E-2</v>
      </c>
      <c r="F220" s="167"/>
      <c r="G220" s="159">
        <v>0.84615384615384603</v>
      </c>
      <c r="H220" s="159">
        <v>0</v>
      </c>
      <c r="I220" s="159">
        <v>3.8461538461538498E-2</v>
      </c>
      <c r="J220" s="159">
        <v>-7.69230769230769E-2</v>
      </c>
      <c r="K220" s="159">
        <v>-0.2</v>
      </c>
      <c r="L220" s="159">
        <v>-4.7619047619047603E-2</v>
      </c>
      <c r="M220" s="159">
        <v>-5.8823529411764698E-2</v>
      </c>
      <c r="N220" s="159">
        <v>-0.11111111111111099</v>
      </c>
      <c r="O220" s="160">
        <v>0</v>
      </c>
      <c r="P220" s="160">
        <v>-3.8461538461538498E-2</v>
      </c>
      <c r="Q220" s="160">
        <v>0</v>
      </c>
      <c r="R220" s="160">
        <v>-0.1</v>
      </c>
    </row>
    <row r="221" spans="1:18" ht="25.5" x14ac:dyDescent="0.2">
      <c r="A221" s="7" t="s">
        <v>360</v>
      </c>
      <c r="B221" s="165">
        <v>26</v>
      </c>
      <c r="C221" s="165"/>
      <c r="D221" s="159">
        <v>3.8461538461538498E-2</v>
      </c>
      <c r="E221" s="167">
        <v>7.69230769230769E-2</v>
      </c>
      <c r="F221" s="167"/>
      <c r="G221" s="159">
        <v>0.88461538461538503</v>
      </c>
      <c r="H221" s="159">
        <v>0</v>
      </c>
      <c r="I221" s="159">
        <v>0</v>
      </c>
      <c r="J221" s="159">
        <v>-0.115384615384615</v>
      </c>
      <c r="K221" s="159">
        <v>-0.2</v>
      </c>
      <c r="L221" s="159">
        <v>-9.5238095238095205E-2</v>
      </c>
      <c r="M221" s="159">
        <v>-5.8823529411764698E-2</v>
      </c>
      <c r="N221" s="159">
        <v>-0.22222222222222199</v>
      </c>
      <c r="O221" s="160">
        <v>0</v>
      </c>
      <c r="P221" s="160">
        <v>-7.69230769230769E-2</v>
      </c>
      <c r="Q221" s="160">
        <v>0</v>
      </c>
      <c r="R221" s="160">
        <v>-0.1</v>
      </c>
    </row>
    <row r="222" spans="1:18" ht="25.5" x14ac:dyDescent="0.2">
      <c r="A222" s="7" t="s">
        <v>54</v>
      </c>
      <c r="B222" s="165">
        <v>26</v>
      </c>
      <c r="C222" s="165"/>
      <c r="D222" s="159">
        <v>3.8461538461538498E-2</v>
      </c>
      <c r="E222" s="167">
        <v>3.8461538461538498E-2</v>
      </c>
      <c r="F222" s="167"/>
      <c r="G222" s="159">
        <v>0.88461538461538503</v>
      </c>
      <c r="H222" s="159">
        <v>3.8461538461538498E-2</v>
      </c>
      <c r="I222" s="159">
        <v>0</v>
      </c>
      <c r="J222" s="159">
        <v>-3.8461538461538498E-2</v>
      </c>
      <c r="K222" s="159">
        <v>-0.2</v>
      </c>
      <c r="L222" s="159">
        <v>0</v>
      </c>
      <c r="M222" s="159">
        <v>0</v>
      </c>
      <c r="N222" s="159">
        <v>-0.11111111111111099</v>
      </c>
      <c r="O222" s="160">
        <v>1.9230769230769201E-2</v>
      </c>
      <c r="P222" s="160">
        <v>-3.8461538461538498E-2</v>
      </c>
      <c r="Q222" s="160">
        <v>0</v>
      </c>
      <c r="R222" s="160">
        <v>-0.1</v>
      </c>
    </row>
    <row r="223" spans="1:18" ht="25.5" x14ac:dyDescent="0.2">
      <c r="A223" s="7" t="s">
        <v>55</v>
      </c>
      <c r="B223" s="165">
        <v>26</v>
      </c>
      <c r="C223" s="165"/>
      <c r="D223" s="159">
        <v>3.8461538461538498E-2</v>
      </c>
      <c r="E223" s="167">
        <v>7.69230769230769E-2</v>
      </c>
      <c r="F223" s="167"/>
      <c r="G223" s="159">
        <v>0.84615384615384603</v>
      </c>
      <c r="H223" s="159">
        <v>3.8461538461538498E-2</v>
      </c>
      <c r="I223" s="159">
        <v>0</v>
      </c>
      <c r="J223" s="159">
        <v>-7.69230769230769E-2</v>
      </c>
      <c r="K223" s="159">
        <v>-0.4</v>
      </c>
      <c r="L223" s="159">
        <v>-4.7619047619047603E-2</v>
      </c>
      <c r="M223" s="159">
        <v>-5.8823529411764698E-2</v>
      </c>
      <c r="N223" s="159">
        <v>-0.11111111111111099</v>
      </c>
      <c r="O223" s="160">
        <v>0</v>
      </c>
      <c r="P223" s="160">
        <v>-5.7692307692307702E-2</v>
      </c>
      <c r="Q223" s="160">
        <v>0</v>
      </c>
      <c r="R223" s="160">
        <v>-0.2</v>
      </c>
    </row>
    <row r="224" spans="1:18" ht="25.5" x14ac:dyDescent="0.2">
      <c r="A224" s="7" t="s">
        <v>67</v>
      </c>
      <c r="B224" s="165">
        <v>26</v>
      </c>
      <c r="C224" s="165"/>
      <c r="D224" s="159">
        <v>3.8461538461538498E-2</v>
      </c>
      <c r="E224" s="167">
        <v>0.115384615384615</v>
      </c>
      <c r="F224" s="167"/>
      <c r="G224" s="159">
        <v>0.76923076923076905</v>
      </c>
      <c r="H224" s="159">
        <v>7.69230769230769E-2</v>
      </c>
      <c r="I224" s="159">
        <v>0</v>
      </c>
      <c r="J224" s="159">
        <v>-7.69230769230769E-2</v>
      </c>
      <c r="K224" s="159">
        <v>0</v>
      </c>
      <c r="L224" s="159">
        <v>-9.5238095238095205E-2</v>
      </c>
      <c r="M224" s="159">
        <v>-5.8823529411764698E-2</v>
      </c>
      <c r="N224" s="159">
        <v>-0.11111111111111099</v>
      </c>
      <c r="O224" s="160">
        <v>0</v>
      </c>
      <c r="P224" s="160">
        <v>-5.7692307692307702E-2</v>
      </c>
      <c r="Q224" s="160">
        <v>0</v>
      </c>
      <c r="R224" s="160">
        <v>0</v>
      </c>
    </row>
    <row r="225" spans="1:18" x14ac:dyDescent="0.2">
      <c r="A225" s="24"/>
      <c r="B225" s="266"/>
      <c r="C225" s="266"/>
      <c r="D225" s="133"/>
      <c r="E225" s="267"/>
      <c r="F225" s="267"/>
      <c r="G225" s="133"/>
      <c r="H225" s="133"/>
      <c r="I225" s="133"/>
      <c r="J225" s="133"/>
      <c r="K225" s="133"/>
      <c r="L225" s="133"/>
      <c r="M225" s="133"/>
      <c r="N225" s="133"/>
      <c r="O225" s="134"/>
      <c r="P225" s="134"/>
      <c r="Q225" s="134"/>
      <c r="R225" s="134"/>
    </row>
    <row r="226" spans="1:18" x14ac:dyDescent="0.2">
      <c r="A226" s="24"/>
      <c r="B226" s="11"/>
      <c r="C226" s="45"/>
      <c r="D226" s="45"/>
      <c r="E226" s="45"/>
      <c r="F226" s="45"/>
      <c r="G226" s="45"/>
      <c r="H226" s="13"/>
      <c r="I226" s="13"/>
      <c r="J226" s="13"/>
      <c r="K226" s="13"/>
      <c r="L226" s="13"/>
    </row>
    <row r="227" spans="1:18" ht="13.5" thickBot="1" x14ac:dyDescent="0.25">
      <c r="A227" s="24"/>
      <c r="B227" s="11"/>
      <c r="C227" s="45"/>
      <c r="D227" s="45"/>
      <c r="E227" s="45"/>
      <c r="F227" s="45"/>
      <c r="G227" s="45"/>
      <c r="H227" s="13"/>
      <c r="I227" s="13"/>
      <c r="J227" s="13"/>
      <c r="K227" s="13"/>
      <c r="L227" s="13"/>
    </row>
    <row r="228" spans="1:18" ht="16.5" customHeight="1" x14ac:dyDescent="0.2">
      <c r="A228" s="237" t="s">
        <v>361</v>
      </c>
      <c r="B228" s="168" t="s">
        <v>156</v>
      </c>
      <c r="C228" s="168"/>
      <c r="D228" s="177" t="s">
        <v>157</v>
      </c>
      <c r="E228" s="177"/>
      <c r="F228" s="177"/>
      <c r="G228" s="177"/>
      <c r="H228" s="177"/>
      <c r="I228" s="177"/>
      <c r="J228" s="177"/>
      <c r="K228" s="177" t="s">
        <v>158</v>
      </c>
      <c r="L228" s="177"/>
      <c r="M228" s="177"/>
      <c r="N228" s="177"/>
      <c r="O228" s="182" t="s">
        <v>159</v>
      </c>
      <c r="P228" s="250"/>
      <c r="Q228" s="250"/>
      <c r="R228" s="251"/>
    </row>
    <row r="229" spans="1:18" ht="64.5" thickBot="1" x14ac:dyDescent="0.25">
      <c r="A229" s="238"/>
      <c r="B229" s="168"/>
      <c r="C229" s="168"/>
      <c r="D229" s="162" t="s">
        <v>272</v>
      </c>
      <c r="E229" s="162" t="s">
        <v>273</v>
      </c>
      <c r="F229" s="162"/>
      <c r="G229" s="162" t="s">
        <v>269</v>
      </c>
      <c r="H229" s="162" t="s">
        <v>274</v>
      </c>
      <c r="I229" s="162" t="s">
        <v>275</v>
      </c>
      <c r="J229" s="105" t="s">
        <v>300</v>
      </c>
      <c r="K229" s="68" t="s">
        <v>8</v>
      </c>
      <c r="L229" s="68" t="s">
        <v>9</v>
      </c>
      <c r="M229" s="68" t="s">
        <v>10</v>
      </c>
      <c r="N229" s="68" t="s">
        <v>11</v>
      </c>
      <c r="O229" s="252" t="s">
        <v>165</v>
      </c>
      <c r="P229" s="252"/>
      <c r="Q229" s="252" t="s">
        <v>12</v>
      </c>
      <c r="R229" s="252"/>
    </row>
    <row r="230" spans="1:18" ht="25.5" x14ac:dyDescent="0.2">
      <c r="A230" s="6"/>
      <c r="B230" s="263"/>
      <c r="C230" s="263"/>
      <c r="D230" s="257"/>
      <c r="E230" s="257"/>
      <c r="F230" s="257"/>
      <c r="G230" s="257"/>
      <c r="H230" s="257"/>
      <c r="I230" s="257"/>
      <c r="J230" s="257" t="s">
        <v>13</v>
      </c>
      <c r="K230" s="257"/>
      <c r="L230" s="257"/>
      <c r="M230" s="257"/>
      <c r="N230" s="257"/>
      <c r="O230" s="131" t="str">
        <f>Мерзім!B4</f>
        <v>3-тоқсандағы нақты, 2015</v>
      </c>
      <c r="P230" s="131" t="str">
        <f>Мерзім!C4</f>
        <v>4-тоқсандағы күту, 2015</v>
      </c>
      <c r="Q230" s="132" t="str">
        <f>O230</f>
        <v>3-тоқсандағы нақты, 2015</v>
      </c>
      <c r="R230" s="132" t="str">
        <f>P230</f>
        <v>4-тоқсандағы күту, 2015</v>
      </c>
    </row>
    <row r="231" spans="1:18" ht="13.5" x14ac:dyDescent="0.2">
      <c r="A231" s="20" t="s">
        <v>233</v>
      </c>
      <c r="B231" s="264"/>
      <c r="C231" s="264"/>
      <c r="D231" s="135"/>
      <c r="E231" s="265"/>
      <c r="F231" s="265"/>
      <c r="G231" s="135"/>
      <c r="H231" s="135"/>
      <c r="I231" s="135"/>
      <c r="J231" s="135"/>
      <c r="K231" s="135"/>
      <c r="L231" s="135"/>
      <c r="M231" s="135"/>
      <c r="N231" s="135"/>
      <c r="O231" s="136"/>
      <c r="P231" s="136"/>
      <c r="Q231" s="136"/>
      <c r="R231" s="136"/>
    </row>
    <row r="232" spans="1:18" ht="25.5" x14ac:dyDescent="0.2">
      <c r="A232" s="7" t="s">
        <v>66</v>
      </c>
      <c r="B232" s="165">
        <v>30</v>
      </c>
      <c r="C232" s="165"/>
      <c r="D232" s="159">
        <v>3.3333333333333298E-2</v>
      </c>
      <c r="E232" s="167">
        <v>0.16666666666666699</v>
      </c>
      <c r="F232" s="167"/>
      <c r="G232" s="159">
        <v>0.8</v>
      </c>
      <c r="H232" s="159">
        <v>0</v>
      </c>
      <c r="I232" s="159">
        <v>0</v>
      </c>
      <c r="J232" s="159">
        <v>-0.2</v>
      </c>
      <c r="K232" s="159">
        <v>-0.4</v>
      </c>
      <c r="L232" s="159">
        <v>-0.2</v>
      </c>
      <c r="M232" s="159">
        <v>-0.22222222222222199</v>
      </c>
      <c r="N232" s="159">
        <v>-0.16666666666666699</v>
      </c>
      <c r="O232" s="160">
        <v>0</v>
      </c>
      <c r="P232" s="160">
        <v>-0.116666666666667</v>
      </c>
      <c r="Q232" s="160">
        <v>0.125</v>
      </c>
      <c r="R232" s="160">
        <v>-0.2</v>
      </c>
    </row>
    <row r="233" spans="1:18" x14ac:dyDescent="0.2">
      <c r="A233" s="7" t="s">
        <v>50</v>
      </c>
      <c r="B233" s="165">
        <v>30</v>
      </c>
      <c r="C233" s="165"/>
      <c r="D233" s="159">
        <v>3.3333333333333298E-2</v>
      </c>
      <c r="E233" s="167">
        <v>3.3333333333333298E-2</v>
      </c>
      <c r="F233" s="167"/>
      <c r="G233" s="159">
        <v>0.93333333333333302</v>
      </c>
      <c r="H233" s="159">
        <v>0</v>
      </c>
      <c r="I233" s="159">
        <v>0</v>
      </c>
      <c r="J233" s="159">
        <v>-6.6666666666666693E-2</v>
      </c>
      <c r="K233" s="159">
        <v>0</v>
      </c>
      <c r="L233" s="159">
        <v>-0.08</v>
      </c>
      <c r="M233" s="159">
        <v>-5.5555555555555601E-2</v>
      </c>
      <c r="N233" s="159">
        <v>-8.3333333333333301E-2</v>
      </c>
      <c r="O233" s="160">
        <v>-1.6666666666666701E-2</v>
      </c>
      <c r="P233" s="160">
        <v>-0.05</v>
      </c>
      <c r="Q233" s="160">
        <v>0</v>
      </c>
      <c r="R233" s="160">
        <v>0</v>
      </c>
    </row>
    <row r="234" spans="1:18" ht="13.5" x14ac:dyDescent="0.2">
      <c r="A234" s="20" t="s">
        <v>236</v>
      </c>
      <c r="B234" s="165"/>
      <c r="C234" s="165"/>
      <c r="D234" s="159"/>
      <c r="E234" s="167"/>
      <c r="F234" s="167"/>
      <c r="G234" s="159"/>
      <c r="H234" s="159"/>
      <c r="I234" s="159"/>
      <c r="J234" s="159"/>
      <c r="K234" s="159"/>
      <c r="L234" s="159"/>
      <c r="M234" s="159"/>
      <c r="N234" s="159"/>
      <c r="O234" s="160"/>
      <c r="P234" s="160"/>
      <c r="Q234" s="160"/>
      <c r="R234" s="160"/>
    </row>
    <row r="235" spans="1:18" x14ac:dyDescent="0.2">
      <c r="A235" s="7" t="s">
        <v>68</v>
      </c>
      <c r="B235" s="165">
        <v>29</v>
      </c>
      <c r="C235" s="165"/>
      <c r="D235" s="159">
        <v>3.4482758620689703E-2</v>
      </c>
      <c r="E235" s="167">
        <v>3.4482758620689703E-2</v>
      </c>
      <c r="F235" s="167"/>
      <c r="G235" s="159">
        <v>0.89655172413793105</v>
      </c>
      <c r="H235" s="159">
        <v>3.4482758620689703E-2</v>
      </c>
      <c r="I235" s="159">
        <v>0</v>
      </c>
      <c r="J235" s="159">
        <v>-3.4482758620689703E-2</v>
      </c>
      <c r="K235" s="159">
        <v>-0.2</v>
      </c>
      <c r="L235" s="159">
        <v>0</v>
      </c>
      <c r="M235" s="159">
        <v>0</v>
      </c>
      <c r="N235" s="159">
        <v>-8.3333333333333301E-2</v>
      </c>
      <c r="O235" s="160">
        <v>1.72413793103448E-2</v>
      </c>
      <c r="P235" s="160">
        <v>-3.4482758620689703E-2</v>
      </c>
      <c r="Q235" s="160">
        <v>0.125</v>
      </c>
      <c r="R235" s="160">
        <v>-0.1</v>
      </c>
    </row>
    <row r="236" spans="1:18" ht="25.5" x14ac:dyDescent="0.2">
      <c r="A236" s="7" t="s">
        <v>69</v>
      </c>
      <c r="B236" s="165">
        <v>30</v>
      </c>
      <c r="C236" s="165"/>
      <c r="D236" s="159">
        <v>3.3333333333333298E-2</v>
      </c>
      <c r="E236" s="167">
        <v>3.3333333333333298E-2</v>
      </c>
      <c r="F236" s="167"/>
      <c r="G236" s="159">
        <v>0.9</v>
      </c>
      <c r="H236" s="159">
        <v>3.3333333333333298E-2</v>
      </c>
      <c r="I236" s="159">
        <v>0</v>
      </c>
      <c r="J236" s="159">
        <v>-3.3333333333333298E-2</v>
      </c>
      <c r="K236" s="159">
        <v>-0.2</v>
      </c>
      <c r="L236" s="159">
        <v>0</v>
      </c>
      <c r="M236" s="159">
        <v>0</v>
      </c>
      <c r="N236" s="159">
        <v>-8.3333333333333301E-2</v>
      </c>
      <c r="O236" s="160">
        <v>1.6666666666666701E-2</v>
      </c>
      <c r="P236" s="160">
        <v>-3.3333333333333298E-2</v>
      </c>
      <c r="Q236" s="160">
        <v>0</v>
      </c>
      <c r="R236" s="160">
        <v>-0.1</v>
      </c>
    </row>
    <row r="237" spans="1:18" x14ac:dyDescent="0.2">
      <c r="A237" s="7" t="s">
        <v>53</v>
      </c>
      <c r="B237" s="165">
        <v>29</v>
      </c>
      <c r="C237" s="165"/>
      <c r="D237" s="159">
        <v>3.4482758620689703E-2</v>
      </c>
      <c r="E237" s="167">
        <v>6.8965517241379296E-2</v>
      </c>
      <c r="F237" s="167"/>
      <c r="G237" s="159">
        <v>0.86206896551724099</v>
      </c>
      <c r="H237" s="159">
        <v>3.4482758620689703E-2</v>
      </c>
      <c r="I237" s="159">
        <v>0</v>
      </c>
      <c r="J237" s="159">
        <v>-6.8965517241379296E-2</v>
      </c>
      <c r="K237" s="159">
        <v>-0.2</v>
      </c>
      <c r="L237" s="159">
        <v>-4.1666666666666699E-2</v>
      </c>
      <c r="M237" s="159">
        <v>-5.5555555555555601E-2</v>
      </c>
      <c r="N237" s="159">
        <v>-9.0909090909090898E-2</v>
      </c>
      <c r="O237" s="160">
        <v>0</v>
      </c>
      <c r="P237" s="160">
        <v>-5.1724137931034503E-2</v>
      </c>
      <c r="Q237" s="160">
        <v>0</v>
      </c>
      <c r="R237" s="160">
        <v>-0.1</v>
      </c>
    </row>
    <row r="238" spans="1:18" ht="25.5" x14ac:dyDescent="0.2">
      <c r="A238" s="7" t="s">
        <v>360</v>
      </c>
      <c r="B238" s="165">
        <v>30</v>
      </c>
      <c r="C238" s="165"/>
      <c r="D238" s="159">
        <v>3.3333333333333298E-2</v>
      </c>
      <c r="E238" s="167">
        <v>0.133333333333333</v>
      </c>
      <c r="F238" s="167"/>
      <c r="G238" s="159">
        <v>0.83333333333333304</v>
      </c>
      <c r="H238" s="159">
        <v>0</v>
      </c>
      <c r="I238" s="159">
        <v>0</v>
      </c>
      <c r="J238" s="159">
        <v>-0.16666666666666699</v>
      </c>
      <c r="K238" s="159">
        <v>-0.4</v>
      </c>
      <c r="L238" s="159">
        <v>-0.16</v>
      </c>
      <c r="M238" s="159">
        <v>-0.11111111111111099</v>
      </c>
      <c r="N238" s="159">
        <v>-0.25</v>
      </c>
      <c r="O238" s="160">
        <v>-1.6666666666666701E-2</v>
      </c>
      <c r="P238" s="160">
        <v>-0.1</v>
      </c>
      <c r="Q238" s="160">
        <v>0</v>
      </c>
      <c r="R238" s="160">
        <v>-0.2</v>
      </c>
    </row>
    <row r="239" spans="1:18" ht="25.5" x14ac:dyDescent="0.2">
      <c r="A239" s="40" t="s">
        <v>70</v>
      </c>
      <c r="B239" s="165">
        <v>30</v>
      </c>
      <c r="C239" s="165"/>
      <c r="D239" s="159">
        <v>3.3333333333333298E-2</v>
      </c>
      <c r="E239" s="167">
        <v>3.3333333333333298E-2</v>
      </c>
      <c r="F239" s="167"/>
      <c r="G239" s="159">
        <v>0.9</v>
      </c>
      <c r="H239" s="159">
        <v>3.3333333333333298E-2</v>
      </c>
      <c r="I239" s="159">
        <v>0</v>
      </c>
      <c r="J239" s="159">
        <v>-3.3333333333333298E-2</v>
      </c>
      <c r="K239" s="159">
        <v>-0.2</v>
      </c>
      <c r="L239" s="159">
        <v>0</v>
      </c>
      <c r="M239" s="159">
        <v>0</v>
      </c>
      <c r="N239" s="159">
        <v>-8.3333333333333301E-2</v>
      </c>
      <c r="O239" s="160">
        <v>-1.6666666666666701E-2</v>
      </c>
      <c r="P239" s="160">
        <v>-3.3333333333333298E-2</v>
      </c>
      <c r="Q239" s="160">
        <v>0</v>
      </c>
      <c r="R239" s="160">
        <v>-0.1</v>
      </c>
    </row>
    <row r="240" spans="1:18" ht="25.5" x14ac:dyDescent="0.2">
      <c r="A240" s="7" t="s">
        <v>55</v>
      </c>
      <c r="B240" s="165">
        <v>30</v>
      </c>
      <c r="C240" s="165"/>
      <c r="D240" s="159">
        <v>3.3333333333333298E-2</v>
      </c>
      <c r="E240" s="167">
        <v>0.1</v>
      </c>
      <c r="F240" s="167"/>
      <c r="G240" s="159">
        <v>0.83333333333333304</v>
      </c>
      <c r="H240" s="159">
        <v>3.3333333333333298E-2</v>
      </c>
      <c r="I240" s="159">
        <v>0</v>
      </c>
      <c r="J240" s="159">
        <v>-0.1</v>
      </c>
      <c r="K240" s="159">
        <v>-0.4</v>
      </c>
      <c r="L240" s="159">
        <v>-0.08</v>
      </c>
      <c r="M240" s="159">
        <v>-0.11111111111111099</v>
      </c>
      <c r="N240" s="159">
        <v>-8.3333333333333301E-2</v>
      </c>
      <c r="O240" s="160">
        <v>0</v>
      </c>
      <c r="P240" s="160">
        <v>-6.6666666666666693E-2</v>
      </c>
      <c r="Q240" s="160">
        <v>0.125</v>
      </c>
      <c r="R240" s="160">
        <v>-0.2</v>
      </c>
    </row>
    <row r="241" spans="1:18" ht="25.5" x14ac:dyDescent="0.2">
      <c r="A241" s="7" t="s">
        <v>65</v>
      </c>
      <c r="B241" s="165">
        <v>29</v>
      </c>
      <c r="C241" s="165"/>
      <c r="D241" s="159">
        <v>3.4482758620689703E-2</v>
      </c>
      <c r="E241" s="167">
        <v>6.8965517241379296E-2</v>
      </c>
      <c r="F241" s="167"/>
      <c r="G241" s="159">
        <v>0.86206896551724099</v>
      </c>
      <c r="H241" s="159">
        <v>3.4482758620689703E-2</v>
      </c>
      <c r="I241" s="159">
        <v>0</v>
      </c>
      <c r="J241" s="159">
        <v>-6.8965517241379296E-2</v>
      </c>
      <c r="K241" s="159">
        <v>-0.4</v>
      </c>
      <c r="L241" s="159">
        <v>0</v>
      </c>
      <c r="M241" s="159">
        <v>-5.5555555555555601E-2</v>
      </c>
      <c r="N241" s="159">
        <v>-9.0909090909090898E-2</v>
      </c>
      <c r="O241" s="160">
        <v>0</v>
      </c>
      <c r="P241" s="160">
        <v>-5.1724137931034503E-2</v>
      </c>
      <c r="Q241" s="160">
        <v>0</v>
      </c>
      <c r="R241" s="160">
        <v>-0.2</v>
      </c>
    </row>
    <row r="242" spans="1:18" x14ac:dyDescent="0.2">
      <c r="A242" s="24"/>
      <c r="B242" s="11"/>
      <c r="C242" s="45"/>
      <c r="D242" s="45"/>
      <c r="E242" s="45"/>
      <c r="F242" s="45"/>
      <c r="G242" s="45"/>
      <c r="H242" s="13"/>
      <c r="I242" s="13"/>
      <c r="J242" s="13"/>
      <c r="K242" s="13"/>
      <c r="L242" s="13"/>
    </row>
    <row r="243" spans="1:18" x14ac:dyDescent="0.2">
      <c r="A243" s="24"/>
      <c r="B243" s="11"/>
      <c r="C243" s="45"/>
      <c r="D243" s="45"/>
      <c r="E243" s="45"/>
      <c r="F243" s="45"/>
      <c r="G243" s="45"/>
      <c r="H243" s="13"/>
      <c r="I243" s="13"/>
      <c r="J243" s="13"/>
      <c r="K243" s="13"/>
      <c r="L243" s="13"/>
    </row>
    <row r="244" spans="1:18" ht="13.5" thickBot="1" x14ac:dyDescent="0.25"/>
    <row r="245" spans="1:18" ht="16.5" customHeight="1" x14ac:dyDescent="0.2">
      <c r="A245" s="237" t="s">
        <v>362</v>
      </c>
      <c r="B245" s="168" t="s">
        <v>156</v>
      </c>
      <c r="C245" s="168"/>
      <c r="D245" s="177" t="s">
        <v>157</v>
      </c>
      <c r="E245" s="177"/>
      <c r="F245" s="177"/>
      <c r="G245" s="177"/>
      <c r="H245" s="177"/>
      <c r="I245" s="177"/>
      <c r="J245" s="177"/>
      <c r="K245" s="177" t="s">
        <v>158</v>
      </c>
      <c r="L245" s="177"/>
      <c r="M245" s="177"/>
      <c r="N245" s="177"/>
      <c r="O245" s="182" t="s">
        <v>159</v>
      </c>
      <c r="P245" s="250"/>
      <c r="Q245" s="250"/>
      <c r="R245" s="251"/>
    </row>
    <row r="246" spans="1:18" ht="64.5" thickBot="1" x14ac:dyDescent="0.25">
      <c r="A246" s="238"/>
      <c r="B246" s="168"/>
      <c r="C246" s="168"/>
      <c r="D246" s="162" t="s">
        <v>71</v>
      </c>
      <c r="E246" s="162" t="s">
        <v>72</v>
      </c>
      <c r="F246" s="162"/>
      <c r="G246" s="162" t="s">
        <v>269</v>
      </c>
      <c r="H246" s="162" t="s">
        <v>270</v>
      </c>
      <c r="I246" s="162" t="s">
        <v>271</v>
      </c>
      <c r="J246" s="105" t="s">
        <v>300</v>
      </c>
      <c r="K246" s="68" t="s">
        <v>8</v>
      </c>
      <c r="L246" s="68" t="s">
        <v>9</v>
      </c>
      <c r="M246" s="68" t="s">
        <v>10</v>
      </c>
      <c r="N246" s="68" t="s">
        <v>11</v>
      </c>
      <c r="O246" s="252" t="s">
        <v>165</v>
      </c>
      <c r="P246" s="252"/>
      <c r="Q246" s="252" t="s">
        <v>12</v>
      </c>
      <c r="R246" s="252"/>
    </row>
    <row r="247" spans="1:18" ht="25.5" x14ac:dyDescent="0.2">
      <c r="A247" s="6" t="s">
        <v>151</v>
      </c>
      <c r="B247" s="263"/>
      <c r="C247" s="263"/>
      <c r="D247" s="257"/>
      <c r="E247" s="257"/>
      <c r="F247" s="257"/>
      <c r="G247" s="257"/>
      <c r="H247" s="257"/>
      <c r="I247" s="257"/>
      <c r="J247" s="257" t="s">
        <v>13</v>
      </c>
      <c r="K247" s="257"/>
      <c r="L247" s="257"/>
      <c r="M247" s="257"/>
      <c r="N247" s="257"/>
      <c r="O247" s="131" t="str">
        <f>Мерзім!B4</f>
        <v>3-тоқсандағы нақты, 2015</v>
      </c>
      <c r="P247" s="131" t="str">
        <f>Мерзім!C4</f>
        <v>4-тоқсандағы күту, 2015</v>
      </c>
      <c r="Q247" s="132" t="str">
        <f>O247</f>
        <v>3-тоқсандағы нақты, 2015</v>
      </c>
      <c r="R247" s="132" t="str">
        <f>P247</f>
        <v>4-тоқсандағы күту, 2015</v>
      </c>
    </row>
    <row r="248" spans="1:18" ht="15.75" x14ac:dyDescent="0.25">
      <c r="A248" s="97" t="s">
        <v>364</v>
      </c>
      <c r="B248" s="165">
        <v>31</v>
      </c>
      <c r="C248" s="165"/>
      <c r="D248" s="159">
        <v>0</v>
      </c>
      <c r="E248" s="167">
        <v>0.58064516129032295</v>
      </c>
      <c r="F248" s="167"/>
      <c r="G248" s="159">
        <v>0.35483870967741898</v>
      </c>
      <c r="H248" s="159">
        <v>6.4516129032258104E-2</v>
      </c>
      <c r="I248" s="159">
        <v>0</v>
      </c>
      <c r="J248" s="159">
        <v>-0.51612903225806495</v>
      </c>
      <c r="K248" s="159">
        <v>-0.6</v>
      </c>
      <c r="L248" s="159">
        <v>-0.46153846153846201</v>
      </c>
      <c r="M248" s="159">
        <v>-0.36842105263157898</v>
      </c>
      <c r="N248" s="159">
        <v>-0.75</v>
      </c>
      <c r="O248" s="160">
        <v>-0.12903225806451599</v>
      </c>
      <c r="P248" s="160">
        <v>-0.25806451612903197</v>
      </c>
      <c r="Q248" s="160">
        <v>-0.125</v>
      </c>
      <c r="R248" s="160">
        <v>-0.3</v>
      </c>
    </row>
    <row r="249" spans="1:18" ht="25.5" customHeight="1" x14ac:dyDescent="0.25">
      <c r="A249" s="101" t="s">
        <v>365</v>
      </c>
      <c r="B249" s="165">
        <v>31</v>
      </c>
      <c r="C249" s="165"/>
      <c r="D249" s="159">
        <v>0</v>
      </c>
      <c r="E249" s="167">
        <v>0.58064516129032295</v>
      </c>
      <c r="F249" s="167"/>
      <c r="G249" s="159">
        <v>0.35483870967741898</v>
      </c>
      <c r="H249" s="159">
        <v>6.4516129032258104E-2</v>
      </c>
      <c r="I249" s="159">
        <v>0</v>
      </c>
      <c r="J249" s="159">
        <v>-0.51612903225806495</v>
      </c>
      <c r="K249" s="159">
        <v>-0.6</v>
      </c>
      <c r="L249" s="159">
        <v>-0.46153846153846201</v>
      </c>
      <c r="M249" s="159">
        <v>-0.36842105263157898</v>
      </c>
      <c r="N249" s="159">
        <v>-0.75</v>
      </c>
      <c r="O249" s="160">
        <v>-0.14516129032258099</v>
      </c>
      <c r="P249" s="160">
        <v>-0.25806451612903197</v>
      </c>
      <c r="Q249" s="160">
        <v>-0.125</v>
      </c>
      <c r="R249" s="160">
        <v>-0.3</v>
      </c>
    </row>
    <row r="251" spans="1:18" ht="13.5" thickBot="1" x14ac:dyDescent="0.25"/>
    <row r="252" spans="1:18" ht="13.5" customHeight="1" x14ac:dyDescent="0.2">
      <c r="A252" s="209" t="s">
        <v>326</v>
      </c>
      <c r="B252" s="168" t="s">
        <v>156</v>
      </c>
      <c r="C252" s="168"/>
      <c r="D252" s="177" t="s">
        <v>157</v>
      </c>
      <c r="E252" s="177"/>
      <c r="F252" s="177"/>
      <c r="G252" s="177"/>
      <c r="H252" s="177"/>
      <c r="I252" s="177"/>
      <c r="J252" s="177"/>
      <c r="K252" s="177" t="s">
        <v>158</v>
      </c>
      <c r="L252" s="177"/>
      <c r="M252" s="177"/>
      <c r="N252" s="177"/>
      <c r="O252" s="182" t="s">
        <v>159</v>
      </c>
      <c r="P252" s="250"/>
      <c r="Q252" s="250"/>
      <c r="R252" s="251"/>
    </row>
    <row r="253" spans="1:18" ht="64.5" thickBot="1" x14ac:dyDescent="0.25">
      <c r="A253" s="210"/>
      <c r="B253" s="168"/>
      <c r="C253" s="168"/>
      <c r="D253" s="162" t="s">
        <v>71</v>
      </c>
      <c r="E253" s="162" t="s">
        <v>72</v>
      </c>
      <c r="F253" s="162"/>
      <c r="G253" s="162" t="s">
        <v>269</v>
      </c>
      <c r="H253" s="162" t="s">
        <v>270</v>
      </c>
      <c r="I253" s="162" t="s">
        <v>271</v>
      </c>
      <c r="J253" s="105" t="s">
        <v>300</v>
      </c>
      <c r="K253" s="68" t="s">
        <v>8</v>
      </c>
      <c r="L253" s="68" t="s">
        <v>9</v>
      </c>
      <c r="M253" s="68" t="s">
        <v>10</v>
      </c>
      <c r="N253" s="68" t="s">
        <v>11</v>
      </c>
      <c r="O253" s="252" t="s">
        <v>165</v>
      </c>
      <c r="P253" s="252"/>
      <c r="Q253" s="252" t="s">
        <v>12</v>
      </c>
      <c r="R253" s="252"/>
    </row>
    <row r="254" spans="1:18" x14ac:dyDescent="0.2">
      <c r="A254" s="76" t="s">
        <v>151</v>
      </c>
      <c r="B254" s="263"/>
      <c r="C254" s="263"/>
      <c r="D254" s="257"/>
      <c r="E254" s="257"/>
      <c r="F254" s="257"/>
      <c r="G254" s="257"/>
      <c r="H254" s="257"/>
      <c r="I254" s="257"/>
      <c r="J254" s="257" t="s">
        <v>13</v>
      </c>
      <c r="K254" s="257"/>
      <c r="L254" s="257"/>
      <c r="M254" s="257"/>
      <c r="N254" s="257"/>
      <c r="O254" s="131" t="str">
        <f>Мерзім!B3</f>
        <v>2-тоқсан, 2015</v>
      </c>
      <c r="P254" s="131" t="str">
        <f>Мерзім!C3</f>
        <v>3-тоқсан, 2015</v>
      </c>
      <c r="Q254" s="132" t="str">
        <f>O254</f>
        <v>2-тоқсан, 2015</v>
      </c>
      <c r="R254" s="132" t="str">
        <f>P254</f>
        <v>3-тоқсан, 2015</v>
      </c>
    </row>
    <row r="255" spans="1:18" x14ac:dyDescent="0.2">
      <c r="A255" s="7" t="s">
        <v>38</v>
      </c>
      <c r="B255" s="165">
        <v>26</v>
      </c>
      <c r="C255" s="165"/>
      <c r="D255" s="159">
        <v>3.8461538461538498E-2</v>
      </c>
      <c r="E255" s="167">
        <v>0.19230769230769201</v>
      </c>
      <c r="F255" s="167"/>
      <c r="G255" s="159">
        <v>0.65384615384615397</v>
      </c>
      <c r="H255" s="159">
        <v>0.115384615384615</v>
      </c>
      <c r="I255" s="159">
        <v>0</v>
      </c>
      <c r="J255" s="159">
        <v>-0.115384615384615</v>
      </c>
      <c r="K255" s="159">
        <v>-0.4</v>
      </c>
      <c r="L255" s="159">
        <v>-9.5238095238095205E-2</v>
      </c>
      <c r="M255" s="159">
        <v>5.8823529411764698E-2</v>
      </c>
      <c r="N255" s="159">
        <v>-0.44444444444444398</v>
      </c>
      <c r="O255" s="160">
        <v>-5.7692307692307702E-2</v>
      </c>
      <c r="P255" s="160">
        <v>-7.69230769230769E-2</v>
      </c>
      <c r="Q255" s="160">
        <v>0</v>
      </c>
      <c r="R255" s="160">
        <v>-0.2</v>
      </c>
    </row>
    <row r="256" spans="1:18" x14ac:dyDescent="0.2">
      <c r="A256" s="7" t="s">
        <v>352</v>
      </c>
      <c r="B256" s="165">
        <v>30</v>
      </c>
      <c r="C256" s="165"/>
      <c r="D256" s="159">
        <v>3.3333333333333298E-2</v>
      </c>
      <c r="E256" s="167">
        <v>0.16666666666666699</v>
      </c>
      <c r="F256" s="167"/>
      <c r="G256" s="159">
        <v>0.7</v>
      </c>
      <c r="H256" s="159">
        <v>0.1</v>
      </c>
      <c r="I256" s="159">
        <v>0</v>
      </c>
      <c r="J256" s="159">
        <v>-0.1</v>
      </c>
      <c r="K256" s="159">
        <v>-0.4</v>
      </c>
      <c r="L256" s="159">
        <v>-0.08</v>
      </c>
      <c r="M256" s="159">
        <v>5.5555555555555601E-2</v>
      </c>
      <c r="N256" s="159">
        <v>-0.33333333333333298</v>
      </c>
      <c r="O256" s="160">
        <v>-3.3333333333333298E-2</v>
      </c>
      <c r="P256" s="160">
        <v>-6.6666666666666693E-2</v>
      </c>
      <c r="Q256" s="160">
        <v>0.125</v>
      </c>
      <c r="R256" s="160">
        <v>-0.2</v>
      </c>
    </row>
    <row r="257" spans="1:18" x14ac:dyDescent="0.2">
      <c r="A257" s="7" t="s">
        <v>386</v>
      </c>
      <c r="B257" s="165"/>
      <c r="C257" s="165"/>
      <c r="D257" s="159"/>
      <c r="E257" s="167"/>
      <c r="F257" s="167"/>
      <c r="G257" s="159"/>
      <c r="H257" s="159"/>
      <c r="I257" s="159"/>
      <c r="J257" s="159"/>
      <c r="K257" s="159"/>
      <c r="L257" s="159"/>
      <c r="M257" s="159"/>
      <c r="N257" s="159"/>
      <c r="O257" s="160"/>
      <c r="P257" s="160"/>
      <c r="Q257" s="160"/>
      <c r="R257" s="160"/>
    </row>
    <row r="258" spans="1:18" x14ac:dyDescent="0.2">
      <c r="A258" s="7" t="s">
        <v>353</v>
      </c>
      <c r="B258" s="165">
        <v>28</v>
      </c>
      <c r="C258" s="165"/>
      <c r="D258" s="159">
        <v>3.5714285714285698E-2</v>
      </c>
      <c r="E258" s="167">
        <v>0.17857142857142899</v>
      </c>
      <c r="F258" s="167"/>
      <c r="G258" s="159">
        <v>0.67857142857142905</v>
      </c>
      <c r="H258" s="159">
        <v>0.107142857142857</v>
      </c>
      <c r="I258" s="159">
        <v>0</v>
      </c>
      <c r="J258" s="159">
        <v>-0.107142857142857</v>
      </c>
      <c r="K258" s="159">
        <v>-0.4</v>
      </c>
      <c r="L258" s="159">
        <v>-8.6956521739130405E-2</v>
      </c>
      <c r="M258" s="159">
        <v>5.8823529411764698E-2</v>
      </c>
      <c r="N258" s="159">
        <v>-0.36363636363636398</v>
      </c>
      <c r="O258" s="160">
        <v>0</v>
      </c>
      <c r="P258" s="160">
        <v>-7.1428571428571397E-2</v>
      </c>
      <c r="Q258" s="160">
        <v>0.125</v>
      </c>
      <c r="R258" s="160">
        <v>-0.2</v>
      </c>
    </row>
    <row r="259" spans="1:18" x14ac:dyDescent="0.2">
      <c r="A259" s="7" t="s">
        <v>354</v>
      </c>
      <c r="B259" s="165">
        <v>27</v>
      </c>
      <c r="C259" s="165"/>
      <c r="D259" s="159">
        <v>3.7037037037037E-2</v>
      </c>
      <c r="E259" s="167">
        <v>0.18518518518518501</v>
      </c>
      <c r="F259" s="167"/>
      <c r="G259" s="159">
        <v>0.77777777777777801</v>
      </c>
      <c r="H259" s="159">
        <v>0</v>
      </c>
      <c r="I259" s="159">
        <v>0</v>
      </c>
      <c r="J259" s="159">
        <v>-0.22222222222222199</v>
      </c>
      <c r="K259" s="159">
        <v>-0.6</v>
      </c>
      <c r="L259" s="159">
        <v>-0.18181818181818199</v>
      </c>
      <c r="M259" s="159">
        <v>-0.11764705882352899</v>
      </c>
      <c r="N259" s="159">
        <v>-0.4</v>
      </c>
      <c r="O259" s="160">
        <v>-1.7857142857142901E-2</v>
      </c>
      <c r="P259" s="160">
        <v>-0.12962962962963001</v>
      </c>
      <c r="Q259" s="160">
        <v>0.125</v>
      </c>
      <c r="R259" s="160">
        <v>-0.3</v>
      </c>
    </row>
    <row r="260" spans="1:18" x14ac:dyDescent="0.2">
      <c r="A260" s="7" t="s">
        <v>340</v>
      </c>
      <c r="B260" s="165">
        <v>26</v>
      </c>
      <c r="C260" s="165"/>
      <c r="D260" s="159">
        <v>3.8461538461538498E-2</v>
      </c>
      <c r="E260" s="167">
        <v>0.15384615384615399</v>
      </c>
      <c r="F260" s="167"/>
      <c r="G260" s="159">
        <v>0.80769230769230804</v>
      </c>
      <c r="H260" s="159">
        <v>0</v>
      </c>
      <c r="I260" s="159">
        <v>0</v>
      </c>
      <c r="J260" s="159">
        <v>-0.19230769230769201</v>
      </c>
      <c r="K260" s="159">
        <v>-0.6</v>
      </c>
      <c r="L260" s="159">
        <v>-0.14285714285714299</v>
      </c>
      <c r="M260" s="159">
        <v>-5.8823529411764698E-2</v>
      </c>
      <c r="N260" s="159">
        <v>-0.44444444444444398</v>
      </c>
      <c r="O260" s="160">
        <v>-0.02</v>
      </c>
      <c r="P260" s="160">
        <v>-0.115384615384615</v>
      </c>
      <c r="Q260" s="160">
        <v>0.125</v>
      </c>
      <c r="R260" s="160">
        <v>-0.3</v>
      </c>
    </row>
    <row r="261" spans="1:18" ht="13.5" x14ac:dyDescent="0.2">
      <c r="A261" s="30"/>
      <c r="B261" s="30"/>
      <c r="C261" s="30"/>
      <c r="D261" s="30"/>
      <c r="E261" s="30"/>
      <c r="F261" s="30"/>
      <c r="G261" s="30"/>
    </row>
    <row r="262" spans="1:18" ht="14.25" thickBot="1" x14ac:dyDescent="0.25">
      <c r="A262" s="30"/>
      <c r="B262" s="30"/>
      <c r="C262" s="30"/>
      <c r="D262" s="30"/>
      <c r="E262" s="30"/>
      <c r="F262" s="30"/>
      <c r="G262" s="30"/>
    </row>
    <row r="263" spans="1:18" ht="16.5" customHeight="1" x14ac:dyDescent="0.2">
      <c r="A263" s="237" t="s">
        <v>366</v>
      </c>
      <c r="B263" s="168" t="s">
        <v>156</v>
      </c>
      <c r="C263" s="168"/>
      <c r="D263" s="177" t="s">
        <v>157</v>
      </c>
      <c r="E263" s="177"/>
      <c r="F263" s="177"/>
      <c r="G263" s="177"/>
      <c r="H263" s="177"/>
      <c r="I263" s="177"/>
      <c r="J263" s="177"/>
      <c r="K263" s="177" t="s">
        <v>158</v>
      </c>
      <c r="L263" s="177"/>
      <c r="M263" s="177"/>
      <c r="N263" s="177"/>
      <c r="O263" s="182" t="s">
        <v>159</v>
      </c>
      <c r="P263" s="250"/>
      <c r="Q263" s="250"/>
      <c r="R263" s="251"/>
    </row>
    <row r="264" spans="1:18" ht="64.5" thickBot="1" x14ac:dyDescent="0.25">
      <c r="A264" s="238"/>
      <c r="B264" s="168"/>
      <c r="C264" s="168"/>
      <c r="D264" s="162" t="s">
        <v>272</v>
      </c>
      <c r="E264" s="162" t="s">
        <v>273</v>
      </c>
      <c r="F264" s="162"/>
      <c r="G264" s="162" t="s">
        <v>269</v>
      </c>
      <c r="H264" s="162" t="s">
        <v>274</v>
      </c>
      <c r="I264" s="162" t="s">
        <v>275</v>
      </c>
      <c r="J264" s="105" t="s">
        <v>300</v>
      </c>
      <c r="K264" s="68" t="s">
        <v>8</v>
      </c>
      <c r="L264" s="68" t="s">
        <v>9</v>
      </c>
      <c r="M264" s="68" t="s">
        <v>10</v>
      </c>
      <c r="N264" s="68" t="s">
        <v>11</v>
      </c>
      <c r="O264" s="252" t="s">
        <v>165</v>
      </c>
      <c r="P264" s="252"/>
      <c r="Q264" s="252" t="s">
        <v>12</v>
      </c>
      <c r="R264" s="252"/>
    </row>
    <row r="265" spans="1:18" x14ac:dyDescent="0.2">
      <c r="A265" s="6" t="s">
        <v>203</v>
      </c>
      <c r="B265" s="263"/>
      <c r="C265" s="263"/>
      <c r="D265" s="257"/>
      <c r="E265" s="257"/>
      <c r="F265" s="257"/>
      <c r="G265" s="257"/>
      <c r="H265" s="257"/>
      <c r="I265" s="257"/>
      <c r="J265" s="257" t="s">
        <v>13</v>
      </c>
      <c r="K265" s="257"/>
      <c r="L265" s="257"/>
      <c r="M265" s="257"/>
      <c r="N265" s="257"/>
      <c r="O265" s="131" t="str">
        <f>Мерзім!B3</f>
        <v>2-тоқсан, 2015</v>
      </c>
      <c r="P265" s="131" t="str">
        <f>Мерзім!C3</f>
        <v>3-тоқсан, 2015</v>
      </c>
      <c r="Q265" s="132" t="str">
        <f>O265</f>
        <v>2-тоқсан, 2015</v>
      </c>
      <c r="R265" s="132" t="str">
        <f>P265</f>
        <v>3-тоқсан, 2015</v>
      </c>
    </row>
    <row r="266" spans="1:18" x14ac:dyDescent="0.2">
      <c r="A266" s="7" t="s">
        <v>356</v>
      </c>
      <c r="B266" s="165">
        <v>26</v>
      </c>
      <c r="C266" s="165"/>
      <c r="D266" s="159">
        <v>3.8461538461538498E-2</v>
      </c>
      <c r="E266" s="167">
        <v>7.69230769230769E-2</v>
      </c>
      <c r="F266" s="167"/>
      <c r="G266" s="159">
        <v>0.84615384615384603</v>
      </c>
      <c r="H266" s="159">
        <v>3.8461538461538498E-2</v>
      </c>
      <c r="I266" s="159">
        <v>0</v>
      </c>
      <c r="J266" s="159">
        <v>-7.69230769230769E-2</v>
      </c>
      <c r="K266" s="159">
        <v>-0.2</v>
      </c>
      <c r="L266" s="159">
        <v>-4.7619047619047603E-2</v>
      </c>
      <c r="M266" s="159">
        <v>5.8823529411764698E-2</v>
      </c>
      <c r="N266" s="159">
        <v>-0.33333333333333298</v>
      </c>
      <c r="O266" s="160">
        <v>0</v>
      </c>
      <c r="P266" s="160">
        <v>-5.7692307692307702E-2</v>
      </c>
      <c r="Q266" s="160">
        <v>0</v>
      </c>
      <c r="R266" s="160">
        <v>-0.1</v>
      </c>
    </row>
    <row r="267" spans="1:18" x14ac:dyDescent="0.2">
      <c r="A267" s="7" t="s">
        <v>340</v>
      </c>
      <c r="B267" s="165">
        <v>25</v>
      </c>
      <c r="C267" s="165"/>
      <c r="D267" s="159">
        <v>0.04</v>
      </c>
      <c r="E267" s="167">
        <v>0.08</v>
      </c>
      <c r="F267" s="167"/>
      <c r="G267" s="159">
        <v>0.88</v>
      </c>
      <c r="H267" s="159">
        <v>0</v>
      </c>
      <c r="I267" s="159">
        <v>0</v>
      </c>
      <c r="J267" s="159">
        <v>-0.12</v>
      </c>
      <c r="K267" s="159">
        <v>-0.2</v>
      </c>
      <c r="L267" s="159">
        <v>-0.1</v>
      </c>
      <c r="M267" s="159">
        <v>0</v>
      </c>
      <c r="N267" s="159">
        <v>-0.375</v>
      </c>
      <c r="O267" s="160">
        <v>0.02</v>
      </c>
      <c r="P267" s="160">
        <v>-0.08</v>
      </c>
      <c r="Q267" s="160">
        <v>0</v>
      </c>
      <c r="R267" s="160">
        <v>-0.1</v>
      </c>
    </row>
    <row r="270" spans="1:18" ht="13.5" thickBot="1" x14ac:dyDescent="0.25"/>
    <row r="271" spans="1:18" ht="16.5" customHeight="1" x14ac:dyDescent="0.2">
      <c r="A271" s="247" t="s">
        <v>363</v>
      </c>
      <c r="B271" s="168" t="s">
        <v>156</v>
      </c>
      <c r="C271" s="168"/>
      <c r="D271" s="177" t="s">
        <v>157</v>
      </c>
      <c r="E271" s="177"/>
      <c r="F271" s="177"/>
      <c r="G271" s="177"/>
      <c r="H271" s="177"/>
      <c r="I271" s="177"/>
      <c r="J271" s="177"/>
      <c r="K271" s="177" t="s">
        <v>158</v>
      </c>
      <c r="L271" s="177"/>
      <c r="M271" s="177"/>
      <c r="N271" s="177"/>
      <c r="O271" s="182" t="s">
        <v>159</v>
      </c>
      <c r="P271" s="250"/>
      <c r="Q271" s="250"/>
      <c r="R271" s="251"/>
    </row>
    <row r="272" spans="1:18" ht="64.5" thickBot="1" x14ac:dyDescent="0.25">
      <c r="A272" s="248"/>
      <c r="B272" s="168"/>
      <c r="C272" s="168"/>
      <c r="D272" s="162" t="s">
        <v>71</v>
      </c>
      <c r="E272" s="162" t="s">
        <v>72</v>
      </c>
      <c r="F272" s="162"/>
      <c r="G272" s="162" t="s">
        <v>269</v>
      </c>
      <c r="H272" s="162" t="s">
        <v>270</v>
      </c>
      <c r="I272" s="162" t="s">
        <v>271</v>
      </c>
      <c r="J272" s="105" t="s">
        <v>300</v>
      </c>
      <c r="K272" s="68" t="s">
        <v>8</v>
      </c>
      <c r="L272" s="68" t="s">
        <v>9</v>
      </c>
      <c r="M272" s="68" t="s">
        <v>10</v>
      </c>
      <c r="N272" s="68" t="s">
        <v>11</v>
      </c>
      <c r="O272" s="252" t="s">
        <v>165</v>
      </c>
      <c r="P272" s="252"/>
      <c r="Q272" s="252" t="s">
        <v>12</v>
      </c>
      <c r="R272" s="252"/>
    </row>
    <row r="273" spans="1:18" ht="25.5" x14ac:dyDescent="0.2">
      <c r="A273" s="6" t="s">
        <v>73</v>
      </c>
      <c r="B273" s="263"/>
      <c r="C273" s="263"/>
      <c r="D273" s="257"/>
      <c r="E273" s="257"/>
      <c r="F273" s="257"/>
      <c r="G273" s="257"/>
      <c r="H273" s="257"/>
      <c r="I273" s="257"/>
      <c r="J273" s="257" t="s">
        <v>13</v>
      </c>
      <c r="K273" s="257"/>
      <c r="L273" s="257"/>
      <c r="M273" s="257"/>
      <c r="N273" s="257"/>
      <c r="O273" s="131" t="str">
        <f>Мерзім!B4</f>
        <v>3-тоқсандағы нақты, 2015</v>
      </c>
      <c r="P273" s="131" t="str">
        <f>Мерзім!C4</f>
        <v>4-тоқсандағы күту, 2015</v>
      </c>
      <c r="Q273" s="132" t="str">
        <f>O273</f>
        <v>3-тоқсандағы нақты, 2015</v>
      </c>
      <c r="R273" s="132" t="str">
        <f>P273</f>
        <v>4-тоқсандағы күту, 2015</v>
      </c>
    </row>
    <row r="274" spans="1:18" ht="38.25" x14ac:dyDescent="0.2">
      <c r="A274" s="47" t="s">
        <v>74</v>
      </c>
      <c r="B274" s="165">
        <v>31</v>
      </c>
      <c r="C274" s="165"/>
      <c r="D274" s="159">
        <v>0</v>
      </c>
      <c r="E274" s="167">
        <v>9.6774193548387094E-2</v>
      </c>
      <c r="F274" s="167"/>
      <c r="G274" s="159">
        <v>0.41935483870967699</v>
      </c>
      <c r="H274" s="159">
        <v>0.483870967741936</v>
      </c>
      <c r="I274" s="159">
        <v>0</v>
      </c>
      <c r="J274" s="159">
        <v>0.38709677419354799</v>
      </c>
      <c r="K274" s="159">
        <v>0.8</v>
      </c>
      <c r="L274" s="159">
        <v>0.34615384615384598</v>
      </c>
      <c r="M274" s="159">
        <v>0.42105263157894701</v>
      </c>
      <c r="N274" s="159">
        <v>0.33333333333333298</v>
      </c>
      <c r="O274" s="160">
        <v>8.0645161290322606E-2</v>
      </c>
      <c r="P274" s="160">
        <v>0.19354838709677399</v>
      </c>
      <c r="Q274" s="160">
        <v>0.375</v>
      </c>
      <c r="R274" s="160">
        <v>0.4</v>
      </c>
    </row>
    <row r="275" spans="1:18" x14ac:dyDescent="0.2">
      <c r="A275" s="47" t="s">
        <v>75</v>
      </c>
      <c r="B275" s="165">
        <v>31</v>
      </c>
      <c r="C275" s="165"/>
      <c r="D275" s="159">
        <v>0</v>
      </c>
      <c r="E275" s="167">
        <v>3.2258064516128997E-2</v>
      </c>
      <c r="F275" s="167"/>
      <c r="G275" s="159">
        <v>0.45161290322580599</v>
      </c>
      <c r="H275" s="159">
        <v>0.51612903225806495</v>
      </c>
      <c r="I275" s="159">
        <v>0</v>
      </c>
      <c r="J275" s="159">
        <v>0.483870967741936</v>
      </c>
      <c r="K275" s="159">
        <v>1</v>
      </c>
      <c r="L275" s="159">
        <v>0.42307692307692302</v>
      </c>
      <c r="M275" s="159">
        <v>0.47368421052631599</v>
      </c>
      <c r="N275" s="159">
        <v>0.5</v>
      </c>
      <c r="O275" s="160">
        <v>0.12903225806451599</v>
      </c>
      <c r="P275" s="160">
        <v>0.241935483870968</v>
      </c>
      <c r="Q275" s="160">
        <v>0.375</v>
      </c>
      <c r="R275" s="160">
        <v>0.5</v>
      </c>
    </row>
    <row r="276" spans="1:18" ht="25.5" x14ac:dyDescent="0.2">
      <c r="A276" s="47" t="s">
        <v>76</v>
      </c>
      <c r="B276" s="165">
        <v>28</v>
      </c>
      <c r="C276" s="165"/>
      <c r="D276" s="159">
        <v>0</v>
      </c>
      <c r="E276" s="167">
        <v>7.1428571428571397E-2</v>
      </c>
      <c r="F276" s="167"/>
      <c r="G276" s="159">
        <v>0.64285714285714302</v>
      </c>
      <c r="H276" s="159">
        <v>0.28571428571428598</v>
      </c>
      <c r="I276" s="159">
        <v>0</v>
      </c>
      <c r="J276" s="159">
        <v>0.214285714285714</v>
      </c>
      <c r="K276" s="159">
        <v>0.6</v>
      </c>
      <c r="L276" s="159">
        <v>0.173913043478261</v>
      </c>
      <c r="M276" s="159">
        <v>0.16666666666666699</v>
      </c>
      <c r="N276" s="159">
        <v>0.3</v>
      </c>
      <c r="O276" s="160">
        <v>3.5714285714285698E-2</v>
      </c>
      <c r="P276" s="160">
        <v>0.107142857142857</v>
      </c>
      <c r="Q276" s="160">
        <v>0.25</v>
      </c>
      <c r="R276" s="160">
        <v>0.3</v>
      </c>
    </row>
    <row r="277" spans="1:18" x14ac:dyDescent="0.2">
      <c r="A277" s="47" t="s">
        <v>77</v>
      </c>
      <c r="B277" s="165">
        <v>31</v>
      </c>
      <c r="C277" s="165"/>
      <c r="D277" s="159">
        <v>0</v>
      </c>
      <c r="E277" s="167">
        <v>3.2258064516128997E-2</v>
      </c>
      <c r="F277" s="167"/>
      <c r="G277" s="159">
        <v>0.483870967741936</v>
      </c>
      <c r="H277" s="159">
        <v>0.483870967741936</v>
      </c>
      <c r="I277" s="159">
        <v>0</v>
      </c>
      <c r="J277" s="159">
        <v>0.45161290322580699</v>
      </c>
      <c r="K277" s="159">
        <v>0.8</v>
      </c>
      <c r="L277" s="159">
        <v>0.42307692307692302</v>
      </c>
      <c r="M277" s="159">
        <v>0.47368421052631599</v>
      </c>
      <c r="N277" s="159">
        <v>0.41666666666666702</v>
      </c>
      <c r="O277" s="160">
        <v>0.112903225806452</v>
      </c>
      <c r="P277" s="160">
        <v>0.225806451612903</v>
      </c>
      <c r="Q277" s="160">
        <v>0.375</v>
      </c>
      <c r="R277" s="160">
        <v>0.4</v>
      </c>
    </row>
    <row r="278" spans="1:18" x14ac:dyDescent="0.2">
      <c r="A278" s="7" t="s">
        <v>78</v>
      </c>
      <c r="B278" s="165">
        <v>31</v>
      </c>
      <c r="C278" s="165"/>
      <c r="D278" s="159">
        <v>0</v>
      </c>
      <c r="E278" s="167">
        <v>6.4516129032258104E-2</v>
      </c>
      <c r="F278" s="167"/>
      <c r="G278" s="159">
        <v>0.54838709677419395</v>
      </c>
      <c r="H278" s="159">
        <v>0.38709677419354799</v>
      </c>
      <c r="I278" s="159">
        <v>0</v>
      </c>
      <c r="J278" s="159">
        <v>0.32258064516128998</v>
      </c>
      <c r="K278" s="159">
        <v>0.8</v>
      </c>
      <c r="L278" s="159">
        <v>0.269230769230769</v>
      </c>
      <c r="M278" s="159">
        <v>0.31578947368421101</v>
      </c>
      <c r="N278" s="159">
        <v>0.33333333333333298</v>
      </c>
      <c r="O278" s="160">
        <v>4.8387096774193603E-2</v>
      </c>
      <c r="P278" s="160">
        <v>0.16129032258064499</v>
      </c>
      <c r="Q278" s="160">
        <v>0.25</v>
      </c>
      <c r="R278" s="160">
        <v>0.4</v>
      </c>
    </row>
    <row r="282" spans="1:18" ht="13.5" x14ac:dyDescent="0.2">
      <c r="A282" s="37" t="s">
        <v>293</v>
      </c>
    </row>
    <row r="283" spans="1:18" ht="38.25" x14ac:dyDescent="0.2">
      <c r="A283" s="23" t="s">
        <v>79</v>
      </c>
    </row>
  </sheetData>
  <mergeCells count="482">
    <mergeCell ref="B58:C60"/>
    <mergeCell ref="D58:J58"/>
    <mergeCell ref="K58:N58"/>
    <mergeCell ref="O58:R58"/>
    <mergeCell ref="D59:D60"/>
    <mergeCell ref="E59:F60"/>
    <mergeCell ref="G59:G60"/>
    <mergeCell ref="H59:H60"/>
    <mergeCell ref="I59:I60"/>
    <mergeCell ref="Q59:R59"/>
    <mergeCell ref="J60:N60"/>
    <mergeCell ref="B61:C61"/>
    <mergeCell ref="E61:F61"/>
    <mergeCell ref="B62:C62"/>
    <mergeCell ref="E62:F62"/>
    <mergeCell ref="B64:C64"/>
    <mergeCell ref="E64:F64"/>
    <mergeCell ref="B65:C65"/>
    <mergeCell ref="E65:F65"/>
    <mergeCell ref="B66:C66"/>
    <mergeCell ref="E66:F66"/>
    <mergeCell ref="E63:F63"/>
    <mergeCell ref="B67:C67"/>
    <mergeCell ref="E67:F67"/>
    <mergeCell ref="B68:C68"/>
    <mergeCell ref="E68:F68"/>
    <mergeCell ref="B70:C72"/>
    <mergeCell ref="D70:J70"/>
    <mergeCell ref="K70:N70"/>
    <mergeCell ref="O70:R70"/>
    <mergeCell ref="D71:D72"/>
    <mergeCell ref="E71:F72"/>
    <mergeCell ref="G71:G72"/>
    <mergeCell ref="H71:H72"/>
    <mergeCell ref="I71:I72"/>
    <mergeCell ref="Q71:R71"/>
    <mergeCell ref="J72:N72"/>
    <mergeCell ref="B73:C73"/>
    <mergeCell ref="E73:F73"/>
    <mergeCell ref="B74:C74"/>
    <mergeCell ref="E74:F74"/>
    <mergeCell ref="B76:C76"/>
    <mergeCell ref="E76:F76"/>
    <mergeCell ref="B77:C77"/>
    <mergeCell ref="E77:F77"/>
    <mergeCell ref="B78:C78"/>
    <mergeCell ref="E78:F78"/>
    <mergeCell ref="E5:F6"/>
    <mergeCell ref="G5:G6"/>
    <mergeCell ref="H5:H6"/>
    <mergeCell ref="B24:C24"/>
    <mergeCell ref="B25:C25"/>
    <mergeCell ref="B26:C26"/>
    <mergeCell ref="B27:C27"/>
    <mergeCell ref="B15:C15"/>
    <mergeCell ref="B12:C12"/>
    <mergeCell ref="B9:C9"/>
    <mergeCell ref="B4:C6"/>
    <mergeCell ref="B20:C20"/>
    <mergeCell ref="B21:C21"/>
    <mergeCell ref="B22:C22"/>
    <mergeCell ref="B23:C23"/>
    <mergeCell ref="E12:F12"/>
    <mergeCell ref="E13:F13"/>
    <mergeCell ref="E14:F14"/>
    <mergeCell ref="E15:F15"/>
    <mergeCell ref="D5:D6"/>
    <mergeCell ref="E7:F7"/>
    <mergeCell ref="E8:F8"/>
    <mergeCell ref="E9:F9"/>
    <mergeCell ref="B13:C13"/>
    <mergeCell ref="J6:N6"/>
    <mergeCell ref="I5:I6"/>
    <mergeCell ref="D4:J4"/>
    <mergeCell ref="K4:N4"/>
    <mergeCell ref="B159:C159"/>
    <mergeCell ref="B199:C199"/>
    <mergeCell ref="E199:F199"/>
    <mergeCell ref="B75:C75"/>
    <mergeCell ref="E75:F75"/>
    <mergeCell ref="H162:H163"/>
    <mergeCell ref="I162:I163"/>
    <mergeCell ref="B161:C163"/>
    <mergeCell ref="B95:C95"/>
    <mergeCell ref="B96:C96"/>
    <mergeCell ref="B97:C97"/>
    <mergeCell ref="B98:C98"/>
    <mergeCell ref="B99:C99"/>
    <mergeCell ref="B100:C100"/>
    <mergeCell ref="B101:C101"/>
    <mergeCell ref="B102:C102"/>
    <mergeCell ref="B103:C103"/>
    <mergeCell ref="B106:C107"/>
    <mergeCell ref="E10:F10"/>
    <mergeCell ref="E11:F11"/>
    <mergeCell ref="I81:K81"/>
    <mergeCell ref="L81:N81"/>
    <mergeCell ref="D82:H82"/>
    <mergeCell ref="B83:C83"/>
    <mergeCell ref="B81:C82"/>
    <mergeCell ref="D161:J161"/>
    <mergeCell ref="K161:N161"/>
    <mergeCell ref="D162:D163"/>
    <mergeCell ref="B84:C84"/>
    <mergeCell ref="B85:C85"/>
    <mergeCell ref="B86:C86"/>
    <mergeCell ref="B87:C87"/>
    <mergeCell ref="B88:C88"/>
    <mergeCell ref="B89:C89"/>
    <mergeCell ref="B90:C90"/>
    <mergeCell ref="B92:C92"/>
    <mergeCell ref="B93:C93"/>
    <mergeCell ref="B94:C94"/>
    <mergeCell ref="I106:K106"/>
    <mergeCell ref="L106:N106"/>
    <mergeCell ref="D107:H107"/>
    <mergeCell ref="B108:C108"/>
    <mergeCell ref="B109:C109"/>
    <mergeCell ref="B110:C110"/>
    <mergeCell ref="B111:C111"/>
    <mergeCell ref="B112:C112"/>
    <mergeCell ref="B113:C113"/>
    <mergeCell ref="B114:C114"/>
    <mergeCell ref="B115:C115"/>
    <mergeCell ref="B116:C116"/>
    <mergeCell ref="B117:C117"/>
    <mergeCell ref="B118:C118"/>
    <mergeCell ref="B119:C119"/>
    <mergeCell ref="B120:C120"/>
    <mergeCell ref="B124:C125"/>
    <mergeCell ref="E162:F163"/>
    <mergeCell ref="B145:C146"/>
    <mergeCell ref="B153:C153"/>
    <mergeCell ref="B154:C154"/>
    <mergeCell ref="B155:C155"/>
    <mergeCell ref="B156:C156"/>
    <mergeCell ref="B157:C157"/>
    <mergeCell ref="B158:C158"/>
    <mergeCell ref="G162:G163"/>
    <mergeCell ref="B164:C164"/>
    <mergeCell ref="E164:F164"/>
    <mergeCell ref="B126:C126"/>
    <mergeCell ref="I124:K124"/>
    <mergeCell ref="L124:N124"/>
    <mergeCell ref="D125:H125"/>
    <mergeCell ref="B127:C127"/>
    <mergeCell ref="B128:C128"/>
    <mergeCell ref="B129:C129"/>
    <mergeCell ref="B130:C130"/>
    <mergeCell ref="B131:C131"/>
    <mergeCell ref="B132:C132"/>
    <mergeCell ref="B133:C133"/>
    <mergeCell ref="B134:C134"/>
    <mergeCell ref="B135:C135"/>
    <mergeCell ref="B136:C136"/>
    <mergeCell ref="B137:C137"/>
    <mergeCell ref="B138:C138"/>
    <mergeCell ref="B139:C139"/>
    <mergeCell ref="B140:C140"/>
    <mergeCell ref="B141:C141"/>
    <mergeCell ref="B142:C142"/>
    <mergeCell ref="B143:C143"/>
    <mergeCell ref="I145:K145"/>
    <mergeCell ref="L145:N145"/>
    <mergeCell ref="D146:H146"/>
    <mergeCell ref="B147:C147"/>
    <mergeCell ref="B148:C148"/>
    <mergeCell ref="B149:C149"/>
    <mergeCell ref="B150:C150"/>
    <mergeCell ref="B151:C151"/>
    <mergeCell ref="B152:C152"/>
    <mergeCell ref="B168:C168"/>
    <mergeCell ref="E168:F168"/>
    <mergeCell ref="B169:C169"/>
    <mergeCell ref="E169:F169"/>
    <mergeCell ref="K201:N201"/>
    <mergeCell ref="O201:R201"/>
    <mergeCell ref="O161:R161"/>
    <mergeCell ref="Q162:R162"/>
    <mergeCell ref="J163:N163"/>
    <mergeCell ref="B165:C165"/>
    <mergeCell ref="E165:F165"/>
    <mergeCell ref="B167:C167"/>
    <mergeCell ref="E167:F167"/>
    <mergeCell ref="B172:C174"/>
    <mergeCell ref="D172:J172"/>
    <mergeCell ref="K172:N172"/>
    <mergeCell ref="O172:R172"/>
    <mergeCell ref="D173:D174"/>
    <mergeCell ref="E173:F174"/>
    <mergeCell ref="G173:G174"/>
    <mergeCell ref="H173:H174"/>
    <mergeCell ref="I173:I174"/>
    <mergeCell ref="Q173:R173"/>
    <mergeCell ref="J174:N174"/>
    <mergeCell ref="I181:I182"/>
    <mergeCell ref="Q181:R181"/>
    <mergeCell ref="J182:N182"/>
    <mergeCell ref="B183:C183"/>
    <mergeCell ref="E183:F183"/>
    <mergeCell ref="B175:C175"/>
    <mergeCell ref="E175:F175"/>
    <mergeCell ref="B176:C176"/>
    <mergeCell ref="E176:F176"/>
    <mergeCell ref="B177:C177"/>
    <mergeCell ref="E177:F177"/>
    <mergeCell ref="B180:C182"/>
    <mergeCell ref="D180:J180"/>
    <mergeCell ref="K180:N180"/>
    <mergeCell ref="B184:C184"/>
    <mergeCell ref="E184:F184"/>
    <mergeCell ref="B187:C187"/>
    <mergeCell ref="E187:F187"/>
    <mergeCell ref="B188:C188"/>
    <mergeCell ref="E188:F188"/>
    <mergeCell ref="B189:C189"/>
    <mergeCell ref="E189:F189"/>
    <mergeCell ref="B185:C185"/>
    <mergeCell ref="E185:F185"/>
    <mergeCell ref="B186:C186"/>
    <mergeCell ref="E186:F186"/>
    <mergeCell ref="B191:C193"/>
    <mergeCell ref="D191:J191"/>
    <mergeCell ref="K191:N191"/>
    <mergeCell ref="D192:D193"/>
    <mergeCell ref="E192:F193"/>
    <mergeCell ref="O191:R191"/>
    <mergeCell ref="G192:G193"/>
    <mergeCell ref="H192:H193"/>
    <mergeCell ref="I192:I193"/>
    <mergeCell ref="Q192:R192"/>
    <mergeCell ref="J193:N193"/>
    <mergeCell ref="O192:P192"/>
    <mergeCell ref="B194:C194"/>
    <mergeCell ref="E194:F194"/>
    <mergeCell ref="B195:C195"/>
    <mergeCell ref="E195:F195"/>
    <mergeCell ref="B196:C196"/>
    <mergeCell ref="E196:F196"/>
    <mergeCell ref="B197:C197"/>
    <mergeCell ref="E197:F197"/>
    <mergeCell ref="B198:C198"/>
    <mergeCell ref="E198:F198"/>
    <mergeCell ref="H202:H203"/>
    <mergeCell ref="I202:I203"/>
    <mergeCell ref="Q202:R202"/>
    <mergeCell ref="J203:N203"/>
    <mergeCell ref="B204:C204"/>
    <mergeCell ref="E204:F204"/>
    <mergeCell ref="B205:C205"/>
    <mergeCell ref="E205:F205"/>
    <mergeCell ref="B206:C206"/>
    <mergeCell ref="E206:F206"/>
    <mergeCell ref="B201:C203"/>
    <mergeCell ref="D201:J201"/>
    <mergeCell ref="D202:D203"/>
    <mergeCell ref="E202:F203"/>
    <mergeCell ref="G202:G203"/>
    <mergeCell ref="B207:C207"/>
    <mergeCell ref="E207:F207"/>
    <mergeCell ref="B208:C208"/>
    <mergeCell ref="E208:F208"/>
    <mergeCell ref="B209:C209"/>
    <mergeCell ref="E209:F209"/>
    <mergeCell ref="B211:C213"/>
    <mergeCell ref="D211:J211"/>
    <mergeCell ref="K211:N211"/>
    <mergeCell ref="O211:R211"/>
    <mergeCell ref="D212:D213"/>
    <mergeCell ref="E212:F213"/>
    <mergeCell ref="G212:G213"/>
    <mergeCell ref="H212:H213"/>
    <mergeCell ref="I212:I213"/>
    <mergeCell ref="Q212:R212"/>
    <mergeCell ref="J213:N213"/>
    <mergeCell ref="B214:C214"/>
    <mergeCell ref="E214:F214"/>
    <mergeCell ref="O212:P212"/>
    <mergeCell ref="B215:C215"/>
    <mergeCell ref="E215:F215"/>
    <mergeCell ref="B216:C216"/>
    <mergeCell ref="E216:F216"/>
    <mergeCell ref="B217:C217"/>
    <mergeCell ref="E217:F217"/>
    <mergeCell ref="B218:C218"/>
    <mergeCell ref="E218:F218"/>
    <mergeCell ref="B219:C219"/>
    <mergeCell ref="E219:F219"/>
    <mergeCell ref="B220:C220"/>
    <mergeCell ref="E220:F220"/>
    <mergeCell ref="B221:C221"/>
    <mergeCell ref="E221:F221"/>
    <mergeCell ref="B222:C222"/>
    <mergeCell ref="E222:F222"/>
    <mergeCell ref="B223:C223"/>
    <mergeCell ref="E223:F223"/>
    <mergeCell ref="B224:C224"/>
    <mergeCell ref="E224:F224"/>
    <mergeCell ref="B225:C225"/>
    <mergeCell ref="E225:F225"/>
    <mergeCell ref="B228:C230"/>
    <mergeCell ref="D228:J228"/>
    <mergeCell ref="K228:N228"/>
    <mergeCell ref="O228:R228"/>
    <mergeCell ref="D229:D230"/>
    <mergeCell ref="E229:F230"/>
    <mergeCell ref="G229:G230"/>
    <mergeCell ref="H229:H230"/>
    <mergeCell ref="I229:I230"/>
    <mergeCell ref="Q229:R229"/>
    <mergeCell ref="J230:N230"/>
    <mergeCell ref="B231:C231"/>
    <mergeCell ref="E231:F231"/>
    <mergeCell ref="B232:C232"/>
    <mergeCell ref="E232:F232"/>
    <mergeCell ref="B233:C233"/>
    <mergeCell ref="E233:F233"/>
    <mergeCell ref="B234:C234"/>
    <mergeCell ref="E234:F234"/>
    <mergeCell ref="B235:C235"/>
    <mergeCell ref="E235:F235"/>
    <mergeCell ref="B236:C236"/>
    <mergeCell ref="E236:F236"/>
    <mergeCell ref="B237:C237"/>
    <mergeCell ref="E237:F237"/>
    <mergeCell ref="B238:C238"/>
    <mergeCell ref="E238:F238"/>
    <mergeCell ref="B239:C239"/>
    <mergeCell ref="E239:F239"/>
    <mergeCell ref="B240:C240"/>
    <mergeCell ref="E240:F240"/>
    <mergeCell ref="B241:C241"/>
    <mergeCell ref="E241:F241"/>
    <mergeCell ref="H246:H247"/>
    <mergeCell ref="I246:I247"/>
    <mergeCell ref="B245:C247"/>
    <mergeCell ref="D245:J245"/>
    <mergeCell ref="K245:N245"/>
    <mergeCell ref="O245:R245"/>
    <mergeCell ref="D246:D247"/>
    <mergeCell ref="E246:F247"/>
    <mergeCell ref="G246:G247"/>
    <mergeCell ref="Q246:R246"/>
    <mergeCell ref="J247:N247"/>
    <mergeCell ref="K252:N252"/>
    <mergeCell ref="O252:R252"/>
    <mergeCell ref="D253:D254"/>
    <mergeCell ref="E253:F254"/>
    <mergeCell ref="G253:G254"/>
    <mergeCell ref="H253:H254"/>
    <mergeCell ref="I253:I254"/>
    <mergeCell ref="Q253:R253"/>
    <mergeCell ref="J254:N254"/>
    <mergeCell ref="K263:N263"/>
    <mergeCell ref="O263:R263"/>
    <mergeCell ref="D264:D265"/>
    <mergeCell ref="E264:F265"/>
    <mergeCell ref="G264:G265"/>
    <mergeCell ref="H264:H265"/>
    <mergeCell ref="I264:I265"/>
    <mergeCell ref="Q264:R264"/>
    <mergeCell ref="J265:N265"/>
    <mergeCell ref="O264:P264"/>
    <mergeCell ref="K271:N271"/>
    <mergeCell ref="O271:R271"/>
    <mergeCell ref="D272:D273"/>
    <mergeCell ref="E272:F273"/>
    <mergeCell ref="G272:G273"/>
    <mergeCell ref="H272:H273"/>
    <mergeCell ref="I272:I273"/>
    <mergeCell ref="Q272:R272"/>
    <mergeCell ref="J273:N273"/>
    <mergeCell ref="B252:C254"/>
    <mergeCell ref="B278:C278"/>
    <mergeCell ref="E278:F278"/>
    <mergeCell ref="B266:C266"/>
    <mergeCell ref="E266:F266"/>
    <mergeCell ref="B267:C267"/>
    <mergeCell ref="E267:F267"/>
    <mergeCell ref="B271:C273"/>
    <mergeCell ref="D271:J271"/>
    <mergeCell ref="B263:C265"/>
    <mergeCell ref="D263:J263"/>
    <mergeCell ref="D252:J252"/>
    <mergeCell ref="B257:C257"/>
    <mergeCell ref="E257:F257"/>
    <mergeCell ref="B29:C29"/>
    <mergeCell ref="B52:C52"/>
    <mergeCell ref="B274:C274"/>
    <mergeCell ref="E274:F274"/>
    <mergeCell ref="B275:C275"/>
    <mergeCell ref="E275:F275"/>
    <mergeCell ref="B277:C277"/>
    <mergeCell ref="E277:F277"/>
    <mergeCell ref="B276:C276"/>
    <mergeCell ref="E276:F276"/>
    <mergeCell ref="B255:C255"/>
    <mergeCell ref="E255:F255"/>
    <mergeCell ref="B256:C256"/>
    <mergeCell ref="E256:F256"/>
    <mergeCell ref="B258:C258"/>
    <mergeCell ref="E258:F258"/>
    <mergeCell ref="B259:C259"/>
    <mergeCell ref="E259:F259"/>
    <mergeCell ref="B260:C260"/>
    <mergeCell ref="E260:F260"/>
    <mergeCell ref="B248:C248"/>
    <mergeCell ref="E248:F248"/>
    <mergeCell ref="B249:C249"/>
    <mergeCell ref="E249:F249"/>
    <mergeCell ref="O173:P173"/>
    <mergeCell ref="A180:A181"/>
    <mergeCell ref="O181:P181"/>
    <mergeCell ref="B53:C53"/>
    <mergeCell ref="B46:C46"/>
    <mergeCell ref="B47:C47"/>
    <mergeCell ref="B63:C63"/>
    <mergeCell ref="B45:C45"/>
    <mergeCell ref="B166:C166"/>
    <mergeCell ref="E166:F166"/>
    <mergeCell ref="B48:C48"/>
    <mergeCell ref="B49:C49"/>
    <mergeCell ref="B50:C50"/>
    <mergeCell ref="A58:A59"/>
    <mergeCell ref="O59:P59"/>
    <mergeCell ref="A70:A71"/>
    <mergeCell ref="O71:P71"/>
    <mergeCell ref="A161:A162"/>
    <mergeCell ref="O162:P162"/>
    <mergeCell ref="O180:R180"/>
    <mergeCell ref="D181:D182"/>
    <mergeCell ref="E181:F182"/>
    <mergeCell ref="G181:G182"/>
    <mergeCell ref="H181:H182"/>
    <mergeCell ref="A271:A272"/>
    <mergeCell ref="B55:C55"/>
    <mergeCell ref="O4:R4"/>
    <mergeCell ref="O5:P5"/>
    <mergeCell ref="Q5:R5"/>
    <mergeCell ref="O272:P272"/>
    <mergeCell ref="B44:C44"/>
    <mergeCell ref="A228:A229"/>
    <mergeCell ref="O229:P229"/>
    <mergeCell ref="B51:C51"/>
    <mergeCell ref="B54:C54"/>
    <mergeCell ref="B11:C11"/>
    <mergeCell ref="A245:A246"/>
    <mergeCell ref="B10:C10"/>
    <mergeCell ref="O246:P246"/>
    <mergeCell ref="A252:A253"/>
    <mergeCell ref="O253:P253"/>
    <mergeCell ref="A191:A192"/>
    <mergeCell ref="A201:A202"/>
    <mergeCell ref="B14:C14"/>
    <mergeCell ref="O202:P202"/>
    <mergeCell ref="A211:A212"/>
    <mergeCell ref="B91:C91"/>
    <mergeCell ref="A172:A173"/>
    <mergeCell ref="A1:L1"/>
    <mergeCell ref="A4:A5"/>
    <mergeCell ref="B7:C7"/>
    <mergeCell ref="A263:A264"/>
    <mergeCell ref="I20:K20"/>
    <mergeCell ref="L20:N20"/>
    <mergeCell ref="B39:C39"/>
    <mergeCell ref="I39:K39"/>
    <mergeCell ref="L39:N39"/>
    <mergeCell ref="B40:C40"/>
    <mergeCell ref="B30:C30"/>
    <mergeCell ref="B31:C31"/>
    <mergeCell ref="B32:C32"/>
    <mergeCell ref="B33:C33"/>
    <mergeCell ref="B34:C34"/>
    <mergeCell ref="D21:H21"/>
    <mergeCell ref="B35:C35"/>
    <mergeCell ref="B36:C36"/>
    <mergeCell ref="B28:C28"/>
    <mergeCell ref="B8:C8"/>
    <mergeCell ref="D40:H40"/>
    <mergeCell ref="B42:C42"/>
    <mergeCell ref="B43:C43"/>
    <mergeCell ref="B41:C41"/>
  </mergeCells>
  <phoneticPr fontId="2" type="noConversion"/>
  <pageMargins left="0.19685039370078741" right="0.19685039370078741" top="0.62992125984251968" bottom="0.31496062992125984" header="0.51181102362204722" footer="0.31496062992125984"/>
  <pageSetup paperSize="9" scale="48" orientation="landscape" verticalDpi="300" r:id="rId1"/>
  <headerFooter alignWithMargins="0"/>
  <rowBreaks count="4" manualBreakCount="4">
    <brk id="37" max="16383" man="1"/>
    <brk id="82" max="16383" man="1"/>
    <brk id="123" max="16383" man="1"/>
    <brk id="22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4"/>
  </sheetPr>
  <dimension ref="A1:V114"/>
  <sheetViews>
    <sheetView view="pageBreakPreview" topLeftCell="A67" zoomScale="90" zoomScaleNormal="100" zoomScaleSheetLayoutView="75" workbookViewId="0">
      <selection activeCell="Y105" sqref="Y105"/>
    </sheetView>
  </sheetViews>
  <sheetFormatPr defaultRowHeight="12.75" x14ac:dyDescent="0.2"/>
  <cols>
    <col min="1" max="1" width="49.5703125" customWidth="1"/>
    <col min="2" max="2" width="6.140625" customWidth="1"/>
    <col min="3" max="3" width="11.5703125" customWidth="1"/>
    <col min="4" max="4" width="11.28515625" bestFit="1" customWidth="1"/>
    <col min="5" max="5" width="13.5703125" customWidth="1"/>
    <col min="6" max="6" width="15.28515625" customWidth="1"/>
    <col min="7" max="7" width="14.42578125" customWidth="1"/>
    <col min="8" max="8" width="9.5703125" customWidth="1"/>
    <col min="9" max="9" width="4.5703125" customWidth="1"/>
    <col min="10" max="10" width="4.28515625" customWidth="1"/>
    <col min="11" max="11" width="10.28515625" customWidth="1"/>
    <col min="12" max="12" width="6.42578125" customWidth="1"/>
    <col min="13" max="13" width="7.42578125" customWidth="1"/>
    <col min="14" max="14" width="5.28515625" customWidth="1"/>
    <col min="15" max="15" width="7.5703125" customWidth="1"/>
    <col min="16" max="16" width="15.85546875" customWidth="1"/>
    <col min="18" max="18" width="9.85546875" bestFit="1" customWidth="1"/>
    <col min="19" max="19" width="14.5703125" customWidth="1"/>
    <col min="20" max="20" width="13.7109375" customWidth="1"/>
    <col min="21" max="21" width="15.28515625" customWidth="1"/>
    <col min="22" max="22" width="14.5703125" customWidth="1"/>
  </cols>
  <sheetData>
    <row r="1" spans="1:22" ht="67.5" customHeight="1" thickBot="1" x14ac:dyDescent="0.25">
      <c r="A1" s="282" t="s">
        <v>85</v>
      </c>
      <c r="B1" s="283"/>
      <c r="C1" s="284"/>
      <c r="D1" s="284"/>
      <c r="E1" s="284"/>
      <c r="F1" s="284"/>
      <c r="G1" s="284"/>
      <c r="H1" s="284"/>
      <c r="I1" s="284"/>
      <c r="J1" s="284"/>
    </row>
    <row r="2" spans="1:22" ht="18.75" customHeight="1" x14ac:dyDescent="0.2">
      <c r="A2" s="237" t="s">
        <v>86</v>
      </c>
      <c r="B2" s="286" t="s">
        <v>156</v>
      </c>
      <c r="C2" s="177" t="s">
        <v>157</v>
      </c>
      <c r="D2" s="177"/>
      <c r="E2" s="177"/>
      <c r="F2" s="177"/>
      <c r="G2" s="177"/>
      <c r="H2" s="177"/>
      <c r="I2" s="177"/>
      <c r="J2" s="177"/>
      <c r="K2" s="177"/>
      <c r="L2" s="177"/>
      <c r="M2" s="177"/>
      <c r="N2" s="177"/>
      <c r="O2" s="177" t="s">
        <v>158</v>
      </c>
      <c r="P2" s="177"/>
      <c r="Q2" s="177"/>
      <c r="R2" s="177"/>
      <c r="S2" s="182" t="s">
        <v>159</v>
      </c>
      <c r="T2" s="250"/>
      <c r="U2" s="250"/>
      <c r="V2" s="251"/>
    </row>
    <row r="3" spans="1:22" ht="61.5" customHeight="1" thickBot="1" x14ac:dyDescent="0.25">
      <c r="A3" s="238"/>
      <c r="B3" s="287"/>
      <c r="C3" s="162" t="s">
        <v>112</v>
      </c>
      <c r="D3" s="162"/>
      <c r="E3" s="162" t="s">
        <v>113</v>
      </c>
      <c r="F3" s="162" t="s">
        <v>269</v>
      </c>
      <c r="G3" s="162"/>
      <c r="H3" s="162" t="s">
        <v>270</v>
      </c>
      <c r="I3" s="162"/>
      <c r="J3" s="162"/>
      <c r="K3" s="162" t="s">
        <v>271</v>
      </c>
      <c r="L3" s="162"/>
      <c r="M3" s="162" t="s">
        <v>300</v>
      </c>
      <c r="N3" s="162"/>
      <c r="O3" s="68" t="s">
        <v>8</v>
      </c>
      <c r="P3" s="68" t="s">
        <v>9</v>
      </c>
      <c r="Q3" s="68" t="s">
        <v>10</v>
      </c>
      <c r="R3" s="68" t="s">
        <v>11</v>
      </c>
      <c r="S3" s="163" t="s">
        <v>165</v>
      </c>
      <c r="T3" s="164"/>
      <c r="U3" s="163" t="s">
        <v>12</v>
      </c>
      <c r="V3" s="164"/>
    </row>
    <row r="4" spans="1:22" ht="25.5" x14ac:dyDescent="0.2">
      <c r="A4" s="6" t="s">
        <v>87</v>
      </c>
      <c r="B4" s="288"/>
      <c r="C4" s="162"/>
      <c r="D4" s="162"/>
      <c r="E4" s="162"/>
      <c r="F4" s="162"/>
      <c r="G4" s="162"/>
      <c r="H4" s="162"/>
      <c r="I4" s="162"/>
      <c r="J4" s="162"/>
      <c r="K4" s="162"/>
      <c r="L4" s="162"/>
      <c r="M4" s="162" t="s">
        <v>13</v>
      </c>
      <c r="N4" s="162"/>
      <c r="O4" s="162"/>
      <c r="P4" s="162"/>
      <c r="Q4" s="162"/>
      <c r="R4" s="162"/>
      <c r="S4" s="32" t="str">
        <f>Мерзім!B4</f>
        <v>3-тоқсандағы нақты, 2015</v>
      </c>
      <c r="T4" s="32" t="str">
        <f>Мерзім!C4</f>
        <v>4-тоқсандағы күту, 2015</v>
      </c>
      <c r="U4" s="32" t="str">
        <f>S4</f>
        <v>3-тоқсандағы нақты, 2015</v>
      </c>
      <c r="V4" s="32" t="str">
        <f>T4</f>
        <v>4-тоқсандағы күту, 2015</v>
      </c>
    </row>
    <row r="5" spans="1:22" x14ac:dyDescent="0.2">
      <c r="A5" s="7" t="s">
        <v>88</v>
      </c>
      <c r="B5" s="156">
        <v>34</v>
      </c>
      <c r="C5" s="167">
        <v>0</v>
      </c>
      <c r="D5" s="167"/>
      <c r="E5" s="159">
        <v>0.38235294117647101</v>
      </c>
      <c r="F5" s="167">
        <v>0.441176470588235</v>
      </c>
      <c r="G5" s="167"/>
      <c r="H5" s="167">
        <v>0.17647058823529399</v>
      </c>
      <c r="I5" s="167"/>
      <c r="J5" s="167"/>
      <c r="K5" s="167">
        <v>0</v>
      </c>
      <c r="L5" s="167"/>
      <c r="M5" s="167">
        <v>-0.20588235294117599</v>
      </c>
      <c r="N5" s="167"/>
      <c r="O5" s="159">
        <v>-0.8</v>
      </c>
      <c r="P5" s="159">
        <v>-0.13793103448275901</v>
      </c>
      <c r="Q5" s="159">
        <v>-0.26315789473684198</v>
      </c>
      <c r="R5" s="159">
        <v>-0.133333333333333</v>
      </c>
      <c r="S5" s="160">
        <v>2.9411764705882401E-2</v>
      </c>
      <c r="T5" s="160">
        <v>-0.10294117647058799</v>
      </c>
      <c r="U5" s="160">
        <v>-0.125</v>
      </c>
      <c r="V5" s="160">
        <v>-0.4</v>
      </c>
    </row>
    <row r="6" spans="1:22" x14ac:dyDescent="0.2">
      <c r="A6" s="7" t="s">
        <v>89</v>
      </c>
      <c r="B6" s="156"/>
      <c r="C6" s="167"/>
      <c r="D6" s="167"/>
      <c r="E6" s="159"/>
      <c r="F6" s="167"/>
      <c r="G6" s="167"/>
      <c r="H6" s="167"/>
      <c r="I6" s="167"/>
      <c r="J6" s="167"/>
      <c r="K6" s="167"/>
      <c r="L6" s="167"/>
      <c r="M6" s="167"/>
      <c r="N6" s="167"/>
      <c r="O6" s="159"/>
      <c r="P6" s="159"/>
      <c r="Q6" s="159"/>
      <c r="R6" s="159"/>
      <c r="S6" s="160"/>
      <c r="T6" s="160"/>
      <c r="U6" s="160"/>
      <c r="V6" s="160"/>
    </row>
    <row r="7" spans="1:22" x14ac:dyDescent="0.2">
      <c r="A7" s="7" t="s">
        <v>90</v>
      </c>
      <c r="B7" s="156">
        <v>32</v>
      </c>
      <c r="C7" s="167">
        <v>0</v>
      </c>
      <c r="D7" s="167"/>
      <c r="E7" s="159">
        <v>0.3125</v>
      </c>
      <c r="F7" s="167">
        <v>0.5</v>
      </c>
      <c r="G7" s="167"/>
      <c r="H7" s="167">
        <v>0.15625</v>
      </c>
      <c r="I7" s="167"/>
      <c r="J7" s="167"/>
      <c r="K7" s="167">
        <v>3.125E-2</v>
      </c>
      <c r="L7" s="167"/>
      <c r="M7" s="167">
        <v>-0.125</v>
      </c>
      <c r="N7" s="167"/>
      <c r="O7" s="159">
        <v>-0.8</v>
      </c>
      <c r="P7" s="159">
        <v>-7.4074074074074098E-2</v>
      </c>
      <c r="Q7" s="159">
        <v>-5.5555555555555601E-2</v>
      </c>
      <c r="R7" s="159">
        <v>-0.214285714285714</v>
      </c>
      <c r="S7" s="160">
        <v>6.25E-2</v>
      </c>
      <c r="T7" s="160">
        <v>-4.6875E-2</v>
      </c>
      <c r="U7" s="160">
        <v>-0.25</v>
      </c>
      <c r="V7" s="160">
        <v>-0.4</v>
      </c>
    </row>
    <row r="8" spans="1:22" x14ac:dyDescent="0.2">
      <c r="A8" s="7" t="s">
        <v>89</v>
      </c>
      <c r="B8" s="156"/>
      <c r="C8" s="167"/>
      <c r="D8" s="167"/>
      <c r="E8" s="159"/>
      <c r="F8" s="167"/>
      <c r="G8" s="167"/>
      <c r="H8" s="167"/>
      <c r="I8" s="167"/>
      <c r="J8" s="167"/>
      <c r="K8" s="167"/>
      <c r="L8" s="167"/>
      <c r="M8" s="167"/>
      <c r="N8" s="167"/>
      <c r="O8" s="159"/>
      <c r="P8" s="159"/>
      <c r="Q8" s="159"/>
      <c r="R8" s="159"/>
      <c r="S8" s="160"/>
      <c r="T8" s="160"/>
      <c r="U8" s="160"/>
      <c r="V8" s="160"/>
    </row>
    <row r="9" spans="1:22" x14ac:dyDescent="0.2">
      <c r="A9" s="7" t="s">
        <v>91</v>
      </c>
      <c r="B9" s="156">
        <v>28</v>
      </c>
      <c r="C9" s="167">
        <v>0</v>
      </c>
      <c r="D9" s="167"/>
      <c r="E9" s="159">
        <v>0.32142857142857101</v>
      </c>
      <c r="F9" s="167">
        <v>0.60714285714285698</v>
      </c>
      <c r="G9" s="167"/>
      <c r="H9" s="167">
        <v>7.1428571428571397E-2</v>
      </c>
      <c r="I9" s="167"/>
      <c r="J9" s="167"/>
      <c r="K9" s="167">
        <v>0</v>
      </c>
      <c r="L9" s="167"/>
      <c r="M9" s="167">
        <v>-0.25</v>
      </c>
      <c r="N9" s="167"/>
      <c r="O9" s="159">
        <v>-0.8</v>
      </c>
      <c r="P9" s="159">
        <v>-0.173913043478261</v>
      </c>
      <c r="Q9" s="159">
        <v>-0.1875</v>
      </c>
      <c r="R9" s="159">
        <v>-0.33333333333333298</v>
      </c>
      <c r="S9" s="160">
        <v>0</v>
      </c>
      <c r="T9" s="160">
        <v>-0.125</v>
      </c>
      <c r="U9" s="160">
        <v>-0.125</v>
      </c>
      <c r="V9" s="160">
        <v>-0.4</v>
      </c>
    </row>
    <row r="10" spans="1:22" x14ac:dyDescent="0.2">
      <c r="A10" s="7" t="s">
        <v>92</v>
      </c>
      <c r="B10" s="156">
        <v>30</v>
      </c>
      <c r="C10" s="167">
        <v>0</v>
      </c>
      <c r="D10" s="167"/>
      <c r="E10" s="159">
        <v>0.43333333333333302</v>
      </c>
      <c r="F10" s="167">
        <v>0.46666666666666701</v>
      </c>
      <c r="G10" s="167"/>
      <c r="H10" s="167">
        <v>0.1</v>
      </c>
      <c r="I10" s="167"/>
      <c r="J10" s="167"/>
      <c r="K10" s="167">
        <v>0</v>
      </c>
      <c r="L10" s="167"/>
      <c r="M10" s="167">
        <v>-0.33333333333333298</v>
      </c>
      <c r="N10" s="167"/>
      <c r="O10" s="159">
        <v>-0.8</v>
      </c>
      <c r="P10" s="159">
        <v>-0.28000000000000003</v>
      </c>
      <c r="Q10" s="159">
        <v>-0.33333333333333298</v>
      </c>
      <c r="R10" s="159">
        <v>-0.33333333333333298</v>
      </c>
      <c r="S10" s="160">
        <v>-3.2258064516128997E-2</v>
      </c>
      <c r="T10" s="160">
        <v>-0.16666666666666699</v>
      </c>
      <c r="U10" s="160">
        <v>-0.375</v>
      </c>
      <c r="V10" s="160">
        <v>-0.4</v>
      </c>
    </row>
    <row r="11" spans="1:22" x14ac:dyDescent="0.2">
      <c r="A11" s="7" t="s">
        <v>89</v>
      </c>
      <c r="B11" s="156"/>
      <c r="C11" s="167"/>
      <c r="D11" s="167"/>
      <c r="E11" s="159"/>
      <c r="F11" s="167"/>
      <c r="G11" s="167"/>
      <c r="H11" s="167"/>
      <c r="I11" s="167"/>
      <c r="J11" s="167"/>
      <c r="K11" s="167"/>
      <c r="L11" s="167"/>
      <c r="M11" s="167"/>
      <c r="N11" s="167"/>
      <c r="O11" s="159"/>
      <c r="P11" s="159"/>
      <c r="Q11" s="159"/>
      <c r="R11" s="159"/>
      <c r="S11" s="160"/>
      <c r="T11" s="160"/>
      <c r="U11" s="160"/>
      <c r="V11" s="160"/>
    </row>
    <row r="12" spans="1:22" x14ac:dyDescent="0.2">
      <c r="A12" s="7" t="s">
        <v>93</v>
      </c>
      <c r="B12" s="156">
        <v>27</v>
      </c>
      <c r="C12" s="167">
        <v>0</v>
      </c>
      <c r="D12" s="167"/>
      <c r="E12" s="159">
        <v>0.44444444444444398</v>
      </c>
      <c r="F12" s="167">
        <v>0.51851851851851904</v>
      </c>
      <c r="G12" s="167"/>
      <c r="H12" s="167">
        <v>3.7037037037037E-2</v>
      </c>
      <c r="I12" s="167"/>
      <c r="J12" s="167"/>
      <c r="K12" s="167">
        <v>0</v>
      </c>
      <c r="L12" s="167"/>
      <c r="M12" s="167">
        <v>-0.407407407407407</v>
      </c>
      <c r="N12" s="167"/>
      <c r="O12" s="159">
        <v>-0.6</v>
      </c>
      <c r="P12" s="159">
        <v>-0.40909090909090901</v>
      </c>
      <c r="Q12" s="159">
        <v>-0.38888888888888901</v>
      </c>
      <c r="R12" s="159">
        <v>-0.44444444444444398</v>
      </c>
      <c r="S12" s="160">
        <v>-5.5555555555555601E-2</v>
      </c>
      <c r="T12" s="160">
        <v>-0.203703703703704</v>
      </c>
      <c r="U12" s="160">
        <v>-0.375</v>
      </c>
      <c r="V12" s="160">
        <v>-0.3</v>
      </c>
    </row>
    <row r="13" spans="1:22" x14ac:dyDescent="0.2">
      <c r="A13" s="7" t="s">
        <v>94</v>
      </c>
      <c r="B13" s="156">
        <v>30</v>
      </c>
      <c r="C13" s="167">
        <v>0</v>
      </c>
      <c r="D13" s="167"/>
      <c r="E13" s="159">
        <v>0.46666666666666701</v>
      </c>
      <c r="F13" s="167">
        <v>0.4</v>
      </c>
      <c r="G13" s="167"/>
      <c r="H13" s="167">
        <v>0.133333333333333</v>
      </c>
      <c r="I13" s="167"/>
      <c r="J13" s="167"/>
      <c r="K13" s="167">
        <v>0</v>
      </c>
      <c r="L13" s="167"/>
      <c r="M13" s="167">
        <v>-0.33333333333333298</v>
      </c>
      <c r="N13" s="167"/>
      <c r="O13" s="159">
        <v>-0.8</v>
      </c>
      <c r="P13" s="159">
        <v>-0.28000000000000003</v>
      </c>
      <c r="Q13" s="159">
        <v>-0.27777777777777801</v>
      </c>
      <c r="R13" s="159">
        <v>-0.41666666666666702</v>
      </c>
      <c r="S13" s="160">
        <v>-3.3333333333333298E-2</v>
      </c>
      <c r="T13" s="160">
        <v>-0.16666666666666699</v>
      </c>
      <c r="U13" s="160">
        <v>-0.375</v>
      </c>
      <c r="V13" s="160">
        <v>-0.4</v>
      </c>
    </row>
    <row r="15" spans="1:22" ht="13.5" thickBot="1" x14ac:dyDescent="0.25"/>
    <row r="16" spans="1:22" ht="16.5" customHeight="1" x14ac:dyDescent="0.2">
      <c r="A16" s="285" t="s">
        <v>110</v>
      </c>
      <c r="B16" s="286" t="s">
        <v>156</v>
      </c>
      <c r="C16" s="177" t="s">
        <v>157</v>
      </c>
      <c r="D16" s="177"/>
      <c r="E16" s="177"/>
      <c r="F16" s="177"/>
      <c r="G16" s="177"/>
      <c r="H16" s="177"/>
      <c r="I16" s="177"/>
      <c r="J16" s="177"/>
      <c r="K16" s="177"/>
      <c r="L16" s="177"/>
      <c r="M16" s="177"/>
      <c r="N16" s="177"/>
      <c r="O16" s="177" t="s">
        <v>158</v>
      </c>
      <c r="P16" s="177"/>
      <c r="Q16" s="177"/>
      <c r="R16" s="177"/>
      <c r="S16" s="182" t="s">
        <v>159</v>
      </c>
      <c r="T16" s="250"/>
      <c r="U16" s="250"/>
      <c r="V16" s="251"/>
    </row>
    <row r="17" spans="1:22" ht="59.25" customHeight="1" thickBot="1" x14ac:dyDescent="0.25">
      <c r="A17" s="281"/>
      <c r="B17" s="287"/>
      <c r="C17" s="162" t="s">
        <v>391</v>
      </c>
      <c r="D17" s="162"/>
      <c r="E17" s="162" t="s">
        <v>392</v>
      </c>
      <c r="F17" s="162" t="s">
        <v>162</v>
      </c>
      <c r="G17" s="162"/>
      <c r="H17" s="162" t="s">
        <v>163</v>
      </c>
      <c r="I17" s="162"/>
      <c r="J17" s="162"/>
      <c r="K17" s="162" t="s">
        <v>164</v>
      </c>
      <c r="L17" s="162"/>
      <c r="M17" s="162" t="s">
        <v>300</v>
      </c>
      <c r="N17" s="162"/>
      <c r="O17" s="68" t="s">
        <v>8</v>
      </c>
      <c r="P17" s="68" t="s">
        <v>9</v>
      </c>
      <c r="Q17" s="68" t="s">
        <v>10</v>
      </c>
      <c r="R17" s="68" t="s">
        <v>11</v>
      </c>
      <c r="S17" s="163" t="s">
        <v>165</v>
      </c>
      <c r="T17" s="164"/>
      <c r="U17" s="163" t="s">
        <v>12</v>
      </c>
      <c r="V17" s="164"/>
    </row>
    <row r="18" spans="1:22" ht="25.5" x14ac:dyDescent="0.2">
      <c r="A18" s="46" t="s">
        <v>151</v>
      </c>
      <c r="B18" s="288"/>
      <c r="C18" s="162"/>
      <c r="D18" s="162"/>
      <c r="E18" s="162"/>
      <c r="F18" s="162"/>
      <c r="G18" s="162"/>
      <c r="H18" s="162"/>
      <c r="I18" s="162"/>
      <c r="J18" s="162"/>
      <c r="K18" s="162"/>
      <c r="L18" s="162"/>
      <c r="M18" s="162" t="s">
        <v>13</v>
      </c>
      <c r="N18" s="162"/>
      <c r="O18" s="162"/>
      <c r="P18" s="162"/>
      <c r="Q18" s="162"/>
      <c r="R18" s="162"/>
      <c r="S18" s="32" t="str">
        <f>Мерзім!B3</f>
        <v>2-тоқсан, 2015</v>
      </c>
      <c r="T18" s="32" t="str">
        <f>Мерзім!C3</f>
        <v>3-тоқсан, 2015</v>
      </c>
      <c r="U18" s="32" t="str">
        <f>S18</f>
        <v>2-тоқсан, 2015</v>
      </c>
      <c r="V18" s="32" t="str">
        <f>T18</f>
        <v>3-тоқсан, 2015</v>
      </c>
    </row>
    <row r="19" spans="1:22" x14ac:dyDescent="0.2">
      <c r="A19" s="48" t="s">
        <v>95</v>
      </c>
      <c r="B19" s="156">
        <v>31</v>
      </c>
      <c r="C19" s="167">
        <v>0</v>
      </c>
      <c r="D19" s="167"/>
      <c r="E19" s="159">
        <v>6.4516129032258104E-2</v>
      </c>
      <c r="F19" s="167">
        <v>0.64516129032258096</v>
      </c>
      <c r="G19" s="167"/>
      <c r="H19" s="167">
        <v>0.25806451612903197</v>
      </c>
      <c r="I19" s="167"/>
      <c r="J19" s="167"/>
      <c r="K19" s="167">
        <v>3.2258064516128997E-2</v>
      </c>
      <c r="L19" s="167"/>
      <c r="M19" s="167">
        <v>0.225806451612903</v>
      </c>
      <c r="N19" s="167"/>
      <c r="O19" s="159">
        <v>0</v>
      </c>
      <c r="P19" s="159">
        <v>0.19230769230769201</v>
      </c>
      <c r="Q19" s="159">
        <v>0.22222222222222199</v>
      </c>
      <c r="R19" s="159">
        <v>0.230769230769231</v>
      </c>
      <c r="S19" s="160">
        <v>-1.6129032258064498E-2</v>
      </c>
      <c r="T19" s="160">
        <v>0.12903225806451599</v>
      </c>
      <c r="U19" s="160">
        <v>-0.125</v>
      </c>
      <c r="V19" s="160">
        <v>0</v>
      </c>
    </row>
    <row r="20" spans="1:22" x14ac:dyDescent="0.2">
      <c r="A20" s="48" t="s">
        <v>96</v>
      </c>
      <c r="B20" s="156">
        <v>28</v>
      </c>
      <c r="C20" s="167">
        <v>0</v>
      </c>
      <c r="D20" s="167"/>
      <c r="E20" s="159">
        <v>0.107142857142857</v>
      </c>
      <c r="F20" s="167">
        <v>0.60714285714285698</v>
      </c>
      <c r="G20" s="167"/>
      <c r="H20" s="167">
        <v>0.28571428571428598</v>
      </c>
      <c r="I20" s="167"/>
      <c r="J20" s="167"/>
      <c r="K20" s="167">
        <v>0</v>
      </c>
      <c r="L20" s="167"/>
      <c r="M20" s="167">
        <v>0.17857142857142899</v>
      </c>
      <c r="N20" s="167"/>
      <c r="O20" s="159">
        <v>-0.2</v>
      </c>
      <c r="P20" s="159">
        <v>0.173913043478261</v>
      </c>
      <c r="Q20" s="159">
        <v>5.5555555555555601E-2</v>
      </c>
      <c r="R20" s="159">
        <v>0.4</v>
      </c>
      <c r="S20" s="160">
        <v>5.3571428571428603E-2</v>
      </c>
      <c r="T20" s="160">
        <v>8.9285714285714302E-2</v>
      </c>
      <c r="U20" s="160">
        <v>-0.125</v>
      </c>
      <c r="V20" s="160">
        <v>-0.1</v>
      </c>
    </row>
    <row r="21" spans="1:22" x14ac:dyDescent="0.2">
      <c r="A21" s="49" t="s">
        <v>97</v>
      </c>
      <c r="B21" s="156"/>
      <c r="C21" s="167"/>
      <c r="D21" s="167"/>
      <c r="E21" s="159"/>
      <c r="F21" s="167"/>
      <c r="G21" s="167"/>
      <c r="H21" s="167"/>
      <c r="I21" s="167"/>
      <c r="J21" s="167"/>
      <c r="K21" s="167"/>
      <c r="L21" s="167"/>
      <c r="M21" s="167"/>
      <c r="N21" s="167"/>
      <c r="O21" s="159"/>
      <c r="P21" s="159"/>
      <c r="Q21" s="159"/>
      <c r="R21" s="159"/>
      <c r="S21" s="160"/>
      <c r="T21" s="160"/>
      <c r="U21" s="160"/>
      <c r="V21" s="160"/>
    </row>
    <row r="22" spans="1:22" x14ac:dyDescent="0.2">
      <c r="A22" s="33" t="s">
        <v>98</v>
      </c>
      <c r="B22" s="156">
        <v>27</v>
      </c>
      <c r="C22" s="167">
        <v>0</v>
      </c>
      <c r="D22" s="167"/>
      <c r="E22" s="159">
        <v>0.18518518518518501</v>
      </c>
      <c r="F22" s="167">
        <v>0.66666666666666696</v>
      </c>
      <c r="G22" s="167"/>
      <c r="H22" s="167">
        <v>0.148148148148148</v>
      </c>
      <c r="I22" s="167"/>
      <c r="J22" s="167"/>
      <c r="K22" s="167">
        <v>0</v>
      </c>
      <c r="L22" s="167"/>
      <c r="M22" s="167">
        <v>-3.7037037037037E-2</v>
      </c>
      <c r="N22" s="167"/>
      <c r="O22" s="159">
        <v>-0.2</v>
      </c>
      <c r="P22" s="159">
        <v>-4.5454545454545497E-2</v>
      </c>
      <c r="Q22" s="159">
        <v>-5.5555555555555601E-2</v>
      </c>
      <c r="R22" s="159">
        <v>0</v>
      </c>
      <c r="S22" s="160">
        <v>0</v>
      </c>
      <c r="T22" s="160">
        <v>-1.85185185185185E-2</v>
      </c>
      <c r="U22" s="160">
        <v>-0.125</v>
      </c>
      <c r="V22" s="160">
        <v>-0.1</v>
      </c>
    </row>
    <row r="23" spans="1:22" x14ac:dyDescent="0.2">
      <c r="A23" s="33" t="s">
        <v>99</v>
      </c>
      <c r="B23" s="156">
        <v>27</v>
      </c>
      <c r="C23" s="167">
        <v>0</v>
      </c>
      <c r="D23" s="167"/>
      <c r="E23" s="159">
        <v>0.11111111111111099</v>
      </c>
      <c r="F23" s="167">
        <v>0.66666666666666696</v>
      </c>
      <c r="G23" s="167"/>
      <c r="H23" s="167">
        <v>0.22222222222222199</v>
      </c>
      <c r="I23" s="167"/>
      <c r="J23" s="167"/>
      <c r="K23" s="167">
        <v>0</v>
      </c>
      <c r="L23" s="167"/>
      <c r="M23" s="167">
        <v>0.11111111111111099</v>
      </c>
      <c r="N23" s="167"/>
      <c r="O23" s="159">
        <v>-0.2</v>
      </c>
      <c r="P23" s="159">
        <v>0.13636363636363599</v>
      </c>
      <c r="Q23" s="159">
        <v>-5.8823529411764698E-2</v>
      </c>
      <c r="R23" s="159">
        <v>0.4</v>
      </c>
      <c r="S23" s="160">
        <v>1.85185185185185E-2</v>
      </c>
      <c r="T23" s="160">
        <v>5.5555555555555601E-2</v>
      </c>
      <c r="U23" s="160">
        <v>-0.125</v>
      </c>
      <c r="V23" s="160">
        <v>-0.1</v>
      </c>
    </row>
    <row r="25" spans="1:22" ht="13.5" thickBot="1" x14ac:dyDescent="0.25"/>
    <row r="26" spans="1:22" ht="16.5" customHeight="1" x14ac:dyDescent="0.2">
      <c r="A26" s="280" t="s">
        <v>303</v>
      </c>
      <c r="B26" s="286" t="s">
        <v>156</v>
      </c>
      <c r="C26" s="177" t="s">
        <v>157</v>
      </c>
      <c r="D26" s="177"/>
      <c r="E26" s="177"/>
      <c r="F26" s="177"/>
      <c r="G26" s="177"/>
      <c r="H26" s="177"/>
      <c r="I26" s="177"/>
      <c r="J26" s="177"/>
      <c r="K26" s="177"/>
      <c r="L26" s="177"/>
      <c r="M26" s="177"/>
      <c r="N26" s="177"/>
      <c r="O26" s="177" t="s">
        <v>158</v>
      </c>
      <c r="P26" s="177"/>
      <c r="Q26" s="177"/>
      <c r="R26" s="177"/>
      <c r="S26" s="182" t="s">
        <v>159</v>
      </c>
      <c r="T26" s="250"/>
      <c r="U26" s="250"/>
      <c r="V26" s="251"/>
    </row>
    <row r="27" spans="1:22" ht="51.75" customHeight="1" thickBot="1" x14ac:dyDescent="0.25">
      <c r="A27" s="281"/>
      <c r="B27" s="287"/>
      <c r="C27" s="162" t="s">
        <v>112</v>
      </c>
      <c r="D27" s="162"/>
      <c r="E27" s="162" t="s">
        <v>113</v>
      </c>
      <c r="F27" s="162" t="s">
        <v>269</v>
      </c>
      <c r="G27" s="162"/>
      <c r="H27" s="162" t="s">
        <v>270</v>
      </c>
      <c r="I27" s="162"/>
      <c r="J27" s="162"/>
      <c r="K27" s="162" t="s">
        <v>271</v>
      </c>
      <c r="L27" s="162"/>
      <c r="M27" s="162" t="s">
        <v>300</v>
      </c>
      <c r="N27" s="162"/>
      <c r="O27" s="68" t="s">
        <v>8</v>
      </c>
      <c r="P27" s="68" t="s">
        <v>9</v>
      </c>
      <c r="Q27" s="68" t="s">
        <v>10</v>
      </c>
      <c r="R27" s="68" t="s">
        <v>11</v>
      </c>
      <c r="S27" s="163" t="s">
        <v>165</v>
      </c>
      <c r="T27" s="164"/>
      <c r="U27" s="163" t="s">
        <v>12</v>
      </c>
      <c r="V27" s="164"/>
    </row>
    <row r="28" spans="1:22" ht="34.5" customHeight="1" x14ac:dyDescent="0.2">
      <c r="A28" s="46" t="s">
        <v>151</v>
      </c>
      <c r="B28" s="288"/>
      <c r="C28" s="162"/>
      <c r="D28" s="162"/>
      <c r="E28" s="162"/>
      <c r="F28" s="162"/>
      <c r="G28" s="162"/>
      <c r="H28" s="162"/>
      <c r="I28" s="162"/>
      <c r="J28" s="162"/>
      <c r="K28" s="162"/>
      <c r="L28" s="162"/>
      <c r="M28" s="162" t="s">
        <v>13</v>
      </c>
      <c r="N28" s="162"/>
      <c r="O28" s="162"/>
      <c r="P28" s="162"/>
      <c r="Q28" s="162"/>
      <c r="R28" s="162"/>
      <c r="S28" s="32" t="str">
        <f>Мерзім!B4</f>
        <v>3-тоқсандағы нақты, 2015</v>
      </c>
      <c r="T28" s="32" t="str">
        <f>Мерзім!C4</f>
        <v>4-тоқсандағы күту, 2015</v>
      </c>
      <c r="U28" s="32" t="str">
        <f>S28</f>
        <v>3-тоқсандағы нақты, 2015</v>
      </c>
      <c r="V28" s="32" t="str">
        <f>T28</f>
        <v>4-тоқсандағы күту, 2015</v>
      </c>
    </row>
    <row r="29" spans="1:22" x14ac:dyDescent="0.2">
      <c r="A29" s="48" t="s">
        <v>95</v>
      </c>
      <c r="B29" s="156">
        <v>31</v>
      </c>
      <c r="C29" s="167">
        <v>0</v>
      </c>
      <c r="D29" s="167"/>
      <c r="E29" s="159">
        <v>9.6774193548387094E-2</v>
      </c>
      <c r="F29" s="167">
        <v>0.61290322580645196</v>
      </c>
      <c r="G29" s="167"/>
      <c r="H29" s="167">
        <v>0.25806451612903197</v>
      </c>
      <c r="I29" s="167"/>
      <c r="J29" s="167"/>
      <c r="K29" s="167">
        <v>3.2258064516128997E-2</v>
      </c>
      <c r="L29" s="167"/>
      <c r="M29" s="167">
        <v>0.19354838709677399</v>
      </c>
      <c r="N29" s="167"/>
      <c r="O29" s="159">
        <v>-0.4</v>
      </c>
      <c r="P29" s="159">
        <v>0.230769230769231</v>
      </c>
      <c r="Q29" s="159">
        <v>0.11111111111111099</v>
      </c>
      <c r="R29" s="159">
        <v>0.30769230769230799</v>
      </c>
      <c r="S29" s="160">
        <v>8.0645161290322606E-2</v>
      </c>
      <c r="T29" s="160">
        <v>0.112903225806452</v>
      </c>
      <c r="U29" s="160">
        <v>0</v>
      </c>
      <c r="V29" s="160">
        <v>-0.2</v>
      </c>
    </row>
    <row r="30" spans="1:22" x14ac:dyDescent="0.2">
      <c r="A30" s="48" t="s">
        <v>96</v>
      </c>
      <c r="B30" s="156">
        <v>28</v>
      </c>
      <c r="C30" s="167">
        <v>0</v>
      </c>
      <c r="D30" s="167"/>
      <c r="E30" s="159">
        <v>7.1428571428571397E-2</v>
      </c>
      <c r="F30" s="167">
        <v>0.60714285714285698</v>
      </c>
      <c r="G30" s="167"/>
      <c r="H30" s="167">
        <v>0.25</v>
      </c>
      <c r="I30" s="167"/>
      <c r="J30" s="167"/>
      <c r="K30" s="167">
        <v>7.1428571428571397E-2</v>
      </c>
      <c r="L30" s="167"/>
      <c r="M30" s="167">
        <v>0.25</v>
      </c>
      <c r="N30" s="167"/>
      <c r="O30" s="159">
        <v>0</v>
      </c>
      <c r="P30" s="159">
        <v>0.26086956521739102</v>
      </c>
      <c r="Q30" s="159">
        <v>0.22222222222222199</v>
      </c>
      <c r="R30" s="159">
        <v>0.3</v>
      </c>
      <c r="S30" s="160">
        <v>3.5714285714285698E-2</v>
      </c>
      <c r="T30" s="160">
        <v>0.160714285714286</v>
      </c>
      <c r="U30" s="160">
        <v>-0.375</v>
      </c>
      <c r="V30" s="160">
        <v>0</v>
      </c>
    </row>
    <row r="31" spans="1:22" x14ac:dyDescent="0.2">
      <c r="A31" s="49" t="s">
        <v>97</v>
      </c>
      <c r="B31" s="156"/>
      <c r="C31" s="167"/>
      <c r="D31" s="167"/>
      <c r="E31" s="159"/>
      <c r="F31" s="167"/>
      <c r="G31" s="167"/>
      <c r="H31" s="167"/>
      <c r="I31" s="167"/>
      <c r="J31" s="167"/>
      <c r="K31" s="167"/>
      <c r="L31" s="167"/>
      <c r="M31" s="167"/>
      <c r="N31" s="167"/>
      <c r="O31" s="159"/>
      <c r="P31" s="159"/>
      <c r="Q31" s="159"/>
      <c r="R31" s="159"/>
      <c r="S31" s="160"/>
      <c r="T31" s="160"/>
      <c r="U31" s="160"/>
      <c r="V31" s="160"/>
    </row>
    <row r="32" spans="1:22" x14ac:dyDescent="0.2">
      <c r="A32" s="33" t="s">
        <v>98</v>
      </c>
      <c r="B32" s="156">
        <v>27</v>
      </c>
      <c r="C32" s="167">
        <v>0</v>
      </c>
      <c r="D32" s="167"/>
      <c r="E32" s="159">
        <v>7.4074074074074098E-2</v>
      </c>
      <c r="F32" s="167">
        <v>0.66666666666666696</v>
      </c>
      <c r="G32" s="167"/>
      <c r="H32" s="167">
        <v>0.18518518518518501</v>
      </c>
      <c r="I32" s="167"/>
      <c r="J32" s="167"/>
      <c r="K32" s="167">
        <v>7.4074074074074098E-2</v>
      </c>
      <c r="L32" s="167"/>
      <c r="M32" s="167">
        <v>0.18518518518518501</v>
      </c>
      <c r="N32" s="167"/>
      <c r="O32" s="159">
        <v>0</v>
      </c>
      <c r="P32" s="159">
        <v>0.18181818181818199</v>
      </c>
      <c r="Q32" s="159">
        <v>0.22222222222222199</v>
      </c>
      <c r="R32" s="159">
        <v>0.11111111111111099</v>
      </c>
      <c r="S32" s="160">
        <v>-1.85185185185185E-2</v>
      </c>
      <c r="T32" s="160">
        <v>0.12962962962963001</v>
      </c>
      <c r="U32" s="160">
        <v>-0.375</v>
      </c>
      <c r="V32" s="160">
        <v>0</v>
      </c>
    </row>
    <row r="33" spans="1:22" x14ac:dyDescent="0.2">
      <c r="A33" s="33" t="s">
        <v>99</v>
      </c>
      <c r="B33" s="156">
        <v>27</v>
      </c>
      <c r="C33" s="167">
        <v>0</v>
      </c>
      <c r="D33" s="167"/>
      <c r="E33" s="159">
        <v>7.4074074074074098E-2</v>
      </c>
      <c r="F33" s="167">
        <v>0.62962962962962998</v>
      </c>
      <c r="G33" s="167"/>
      <c r="H33" s="167">
        <v>0.25925925925925902</v>
      </c>
      <c r="I33" s="167"/>
      <c r="J33" s="167"/>
      <c r="K33" s="167">
        <v>3.7037037037037E-2</v>
      </c>
      <c r="L33" s="167"/>
      <c r="M33" s="167">
        <v>0.22222222222222199</v>
      </c>
      <c r="N33" s="167"/>
      <c r="O33" s="159">
        <v>0</v>
      </c>
      <c r="P33" s="159">
        <v>0.22727272727272699</v>
      </c>
      <c r="Q33" s="159">
        <v>0.17647058823529399</v>
      </c>
      <c r="R33" s="159">
        <v>0.3</v>
      </c>
      <c r="S33" s="160">
        <v>-3.7037037037037E-2</v>
      </c>
      <c r="T33" s="160">
        <v>0.12962962962963001</v>
      </c>
      <c r="U33" s="160">
        <v>-0.375</v>
      </c>
      <c r="V33" s="160">
        <v>0</v>
      </c>
    </row>
    <row r="34" spans="1:22" ht="13.5" thickBot="1" x14ac:dyDescent="0.25"/>
    <row r="35" spans="1:22" ht="16.5" customHeight="1" x14ac:dyDescent="0.2">
      <c r="A35" s="280" t="s">
        <v>111</v>
      </c>
      <c r="B35" s="286" t="s">
        <v>156</v>
      </c>
      <c r="C35" s="177" t="s">
        <v>157</v>
      </c>
      <c r="D35" s="177"/>
      <c r="E35" s="177"/>
      <c r="F35" s="177"/>
      <c r="G35" s="177"/>
      <c r="H35" s="177"/>
      <c r="I35" s="177"/>
      <c r="J35" s="177"/>
      <c r="K35" s="177"/>
      <c r="L35" s="177"/>
      <c r="M35" s="177"/>
      <c r="N35" s="177"/>
      <c r="O35" s="177" t="s">
        <v>158</v>
      </c>
      <c r="P35" s="177"/>
      <c r="Q35" s="177"/>
      <c r="R35" s="177"/>
      <c r="S35" s="182" t="s">
        <v>159</v>
      </c>
      <c r="T35" s="250"/>
      <c r="U35" s="250"/>
      <c r="V35" s="251"/>
    </row>
    <row r="36" spans="1:22" ht="51.75" customHeight="1" thickBot="1" x14ac:dyDescent="0.25">
      <c r="A36" s="281"/>
      <c r="B36" s="287"/>
      <c r="C36" s="162" t="s">
        <v>391</v>
      </c>
      <c r="D36" s="162"/>
      <c r="E36" s="162" t="s">
        <v>392</v>
      </c>
      <c r="F36" s="162" t="s">
        <v>162</v>
      </c>
      <c r="G36" s="162"/>
      <c r="H36" s="162" t="s">
        <v>163</v>
      </c>
      <c r="I36" s="162"/>
      <c r="J36" s="162"/>
      <c r="K36" s="162" t="s">
        <v>164</v>
      </c>
      <c r="L36" s="162"/>
      <c r="M36" s="162" t="s">
        <v>300</v>
      </c>
      <c r="N36" s="162"/>
      <c r="O36" s="68" t="s">
        <v>8</v>
      </c>
      <c r="P36" s="68" t="s">
        <v>9</v>
      </c>
      <c r="Q36" s="68" t="s">
        <v>10</v>
      </c>
      <c r="R36" s="68" t="s">
        <v>11</v>
      </c>
      <c r="S36" s="163" t="s">
        <v>165</v>
      </c>
      <c r="T36" s="164"/>
      <c r="U36" s="163" t="s">
        <v>12</v>
      </c>
      <c r="V36" s="164"/>
    </row>
    <row r="37" spans="1:22" ht="25.5" x14ac:dyDescent="0.2">
      <c r="A37" s="46" t="s">
        <v>151</v>
      </c>
      <c r="B37" s="288"/>
      <c r="C37" s="162"/>
      <c r="D37" s="162"/>
      <c r="E37" s="162"/>
      <c r="F37" s="162"/>
      <c r="G37" s="162"/>
      <c r="H37" s="162"/>
      <c r="I37" s="162"/>
      <c r="J37" s="162"/>
      <c r="K37" s="162"/>
      <c r="L37" s="162"/>
      <c r="M37" s="162" t="s">
        <v>13</v>
      </c>
      <c r="N37" s="162"/>
      <c r="O37" s="162"/>
      <c r="P37" s="162"/>
      <c r="Q37" s="162"/>
      <c r="R37" s="162"/>
      <c r="S37" s="32" t="str">
        <f>Мерзім!B3</f>
        <v>2-тоқсан, 2015</v>
      </c>
      <c r="T37" s="32" t="str">
        <f>Мерзім!C3</f>
        <v>3-тоқсан, 2015</v>
      </c>
      <c r="U37" s="32" t="str">
        <f>S37</f>
        <v>2-тоқсан, 2015</v>
      </c>
      <c r="V37" s="32" t="str">
        <f>T37</f>
        <v>3-тоқсан, 2015</v>
      </c>
    </row>
    <row r="38" spans="1:22" x14ac:dyDescent="0.2">
      <c r="A38" s="48" t="s">
        <v>95</v>
      </c>
      <c r="B38" s="156">
        <v>31</v>
      </c>
      <c r="C38" s="167">
        <v>0</v>
      </c>
      <c r="D38" s="167"/>
      <c r="E38" s="159">
        <v>3.2258064516128997E-2</v>
      </c>
      <c r="F38" s="167">
        <v>0.74193548387096797</v>
      </c>
      <c r="G38" s="167"/>
      <c r="H38" s="167">
        <v>0.225806451612903</v>
      </c>
      <c r="I38" s="167"/>
      <c r="J38" s="167"/>
      <c r="K38" s="167">
        <v>0</v>
      </c>
      <c r="L38" s="167"/>
      <c r="M38" s="167">
        <v>0.19354838709677399</v>
      </c>
      <c r="N38" s="167"/>
      <c r="O38" s="159">
        <v>0.2</v>
      </c>
      <c r="P38" s="159">
        <v>0.19230769230769201</v>
      </c>
      <c r="Q38" s="159">
        <v>0.11111111111111099</v>
      </c>
      <c r="R38" s="159">
        <v>0.30769230769230799</v>
      </c>
      <c r="S38" s="160">
        <v>8.0645161290322606E-2</v>
      </c>
      <c r="T38" s="160">
        <v>9.6774193548387094E-2</v>
      </c>
      <c r="U38" s="160">
        <v>0.125</v>
      </c>
      <c r="V38" s="160">
        <v>0.1</v>
      </c>
    </row>
    <row r="39" spans="1:22" x14ac:dyDescent="0.2">
      <c r="A39" s="48" t="s">
        <v>96</v>
      </c>
      <c r="B39" s="156">
        <v>31</v>
      </c>
      <c r="C39" s="167">
        <v>0</v>
      </c>
      <c r="D39" s="167"/>
      <c r="E39" s="159">
        <v>3.2258064516128997E-2</v>
      </c>
      <c r="F39" s="167">
        <v>0.58064516129032295</v>
      </c>
      <c r="G39" s="167"/>
      <c r="H39" s="167">
        <v>0.35483870967741898</v>
      </c>
      <c r="I39" s="167"/>
      <c r="J39" s="167"/>
      <c r="K39" s="167">
        <v>3.2258064516128997E-2</v>
      </c>
      <c r="L39" s="167"/>
      <c r="M39" s="167">
        <v>0.35483870967741898</v>
      </c>
      <c r="N39" s="167"/>
      <c r="O39" s="159">
        <v>0.8</v>
      </c>
      <c r="P39" s="159">
        <v>0.230769230769231</v>
      </c>
      <c r="Q39" s="159">
        <v>0.36842105263157898</v>
      </c>
      <c r="R39" s="159">
        <v>0.33333333333333298</v>
      </c>
      <c r="S39" s="160">
        <v>0.16129032258064499</v>
      </c>
      <c r="T39" s="160">
        <v>0.19354838709677399</v>
      </c>
      <c r="U39" s="160">
        <v>0.125</v>
      </c>
      <c r="V39" s="160">
        <v>0.5</v>
      </c>
    </row>
    <row r="40" spans="1:22" x14ac:dyDescent="0.2">
      <c r="A40" s="49" t="s">
        <v>97</v>
      </c>
      <c r="B40" s="156"/>
      <c r="C40" s="167"/>
      <c r="D40" s="167"/>
      <c r="E40" s="159"/>
      <c r="F40" s="167"/>
      <c r="G40" s="167"/>
      <c r="H40" s="167"/>
      <c r="I40" s="167"/>
      <c r="J40" s="167"/>
      <c r="K40" s="167"/>
      <c r="L40" s="167"/>
      <c r="M40" s="167"/>
      <c r="N40" s="167"/>
      <c r="O40" s="159"/>
      <c r="P40" s="159"/>
      <c r="Q40" s="159"/>
      <c r="R40" s="159"/>
      <c r="S40" s="160"/>
      <c r="T40" s="160"/>
      <c r="U40" s="160"/>
      <c r="V40" s="160"/>
    </row>
    <row r="41" spans="1:22" x14ac:dyDescent="0.2">
      <c r="A41" s="33" t="s">
        <v>98</v>
      </c>
      <c r="B41" s="156">
        <v>27</v>
      </c>
      <c r="C41" s="167">
        <v>0</v>
      </c>
      <c r="D41" s="167"/>
      <c r="E41" s="159">
        <v>3.7037037037037E-2</v>
      </c>
      <c r="F41" s="167">
        <v>0.55555555555555602</v>
      </c>
      <c r="G41" s="167"/>
      <c r="H41" s="167">
        <v>0.37037037037037002</v>
      </c>
      <c r="I41" s="167"/>
      <c r="J41" s="167"/>
      <c r="K41" s="167">
        <v>3.7037037037037E-2</v>
      </c>
      <c r="L41" s="167"/>
      <c r="M41" s="167">
        <v>0.37037037037037002</v>
      </c>
      <c r="N41" s="167"/>
      <c r="O41" s="159">
        <v>0.8</v>
      </c>
      <c r="P41" s="159">
        <v>0.22727272727272699</v>
      </c>
      <c r="Q41" s="159">
        <v>0.38888888888888901</v>
      </c>
      <c r="R41" s="159">
        <v>0.33333333333333298</v>
      </c>
      <c r="S41" s="160">
        <v>0.12962962962963001</v>
      </c>
      <c r="T41" s="160">
        <v>0.203703703703704</v>
      </c>
      <c r="U41" s="160">
        <v>0.125</v>
      </c>
      <c r="V41" s="160">
        <v>0.5</v>
      </c>
    </row>
    <row r="42" spans="1:22" x14ac:dyDescent="0.2">
      <c r="A42" s="33" t="s">
        <v>99</v>
      </c>
      <c r="B42" s="156">
        <v>30</v>
      </c>
      <c r="C42" s="167">
        <v>0</v>
      </c>
      <c r="D42" s="167"/>
      <c r="E42" s="159">
        <v>0</v>
      </c>
      <c r="F42" s="167">
        <v>0.66666666666666696</v>
      </c>
      <c r="G42" s="167"/>
      <c r="H42" s="167">
        <v>0.3</v>
      </c>
      <c r="I42" s="167"/>
      <c r="J42" s="167"/>
      <c r="K42" s="167">
        <v>3.3333333333333298E-2</v>
      </c>
      <c r="L42" s="167"/>
      <c r="M42" s="167">
        <v>0.33333333333333298</v>
      </c>
      <c r="N42" s="167"/>
      <c r="O42" s="159">
        <v>0.6</v>
      </c>
      <c r="P42" s="159">
        <v>0.24</v>
      </c>
      <c r="Q42" s="159">
        <v>0.33333333333333298</v>
      </c>
      <c r="R42" s="159">
        <v>0.33333333333333298</v>
      </c>
      <c r="S42" s="160">
        <v>0.16666666666666699</v>
      </c>
      <c r="T42" s="160">
        <v>0.18333333333333299</v>
      </c>
      <c r="U42" s="160">
        <v>0.125</v>
      </c>
      <c r="V42" s="160">
        <v>0.4</v>
      </c>
    </row>
    <row r="43" spans="1:22" ht="13.5" thickBot="1" x14ac:dyDescent="0.25"/>
    <row r="44" spans="1:22" ht="16.5" customHeight="1" x14ac:dyDescent="0.2">
      <c r="A44" s="280" t="s">
        <v>100</v>
      </c>
      <c r="B44" s="286" t="s">
        <v>156</v>
      </c>
      <c r="C44" s="177" t="s">
        <v>157</v>
      </c>
      <c r="D44" s="177"/>
      <c r="E44" s="177"/>
      <c r="F44" s="177"/>
      <c r="G44" s="177"/>
      <c r="H44" s="177"/>
      <c r="I44" s="177"/>
      <c r="J44" s="177"/>
      <c r="K44" s="177"/>
      <c r="L44" s="177"/>
      <c r="M44" s="177"/>
      <c r="N44" s="177"/>
      <c r="O44" s="177" t="s">
        <v>158</v>
      </c>
      <c r="P44" s="177"/>
      <c r="Q44" s="177"/>
      <c r="R44" s="177"/>
      <c r="S44" s="182" t="s">
        <v>159</v>
      </c>
      <c r="T44" s="250"/>
      <c r="U44" s="250"/>
      <c r="V44" s="251"/>
    </row>
    <row r="45" spans="1:22" ht="51.75" customHeight="1" thickBot="1" x14ac:dyDescent="0.25">
      <c r="A45" s="281"/>
      <c r="B45" s="287"/>
      <c r="C45" s="162" t="s">
        <v>112</v>
      </c>
      <c r="D45" s="162"/>
      <c r="E45" s="162" t="s">
        <v>113</v>
      </c>
      <c r="F45" s="162" t="s">
        <v>269</v>
      </c>
      <c r="G45" s="162"/>
      <c r="H45" s="162" t="s">
        <v>270</v>
      </c>
      <c r="I45" s="162"/>
      <c r="J45" s="162"/>
      <c r="K45" s="162" t="s">
        <v>271</v>
      </c>
      <c r="L45" s="162"/>
      <c r="M45" s="162" t="s">
        <v>300</v>
      </c>
      <c r="N45" s="162"/>
      <c r="O45" s="68" t="s">
        <v>8</v>
      </c>
      <c r="P45" s="68" t="s">
        <v>9</v>
      </c>
      <c r="Q45" s="68" t="s">
        <v>10</v>
      </c>
      <c r="R45" s="68" t="s">
        <v>11</v>
      </c>
      <c r="S45" s="163" t="s">
        <v>165</v>
      </c>
      <c r="T45" s="164"/>
      <c r="U45" s="163" t="s">
        <v>12</v>
      </c>
      <c r="V45" s="164"/>
    </row>
    <row r="46" spans="1:22" ht="25.5" x14ac:dyDescent="0.2">
      <c r="A46" s="46" t="s">
        <v>151</v>
      </c>
      <c r="B46" s="288"/>
      <c r="C46" s="162"/>
      <c r="D46" s="162"/>
      <c r="E46" s="162"/>
      <c r="F46" s="162"/>
      <c r="G46" s="162"/>
      <c r="H46" s="162"/>
      <c r="I46" s="162"/>
      <c r="J46" s="162"/>
      <c r="K46" s="162"/>
      <c r="L46" s="162"/>
      <c r="M46" s="162" t="s">
        <v>13</v>
      </c>
      <c r="N46" s="162"/>
      <c r="O46" s="162"/>
      <c r="P46" s="162"/>
      <c r="Q46" s="162"/>
      <c r="R46" s="162"/>
      <c r="S46" s="32" t="str">
        <f>Мерзім!B4</f>
        <v>3-тоқсандағы нақты, 2015</v>
      </c>
      <c r="T46" s="32" t="str">
        <f>Мерзім!C4</f>
        <v>4-тоқсандағы күту, 2015</v>
      </c>
      <c r="U46" s="32" t="str">
        <f>S46</f>
        <v>3-тоқсандағы нақты, 2015</v>
      </c>
      <c r="V46" s="32" t="str">
        <f>T46</f>
        <v>4-тоқсандағы күту, 2015</v>
      </c>
    </row>
    <row r="47" spans="1:22" x14ac:dyDescent="0.2">
      <c r="A47" s="48" t="s">
        <v>95</v>
      </c>
      <c r="B47" s="156">
        <v>31</v>
      </c>
      <c r="C47" s="167">
        <v>0</v>
      </c>
      <c r="D47" s="167"/>
      <c r="E47" s="159">
        <v>3.2258064516128997E-2</v>
      </c>
      <c r="F47" s="167">
        <v>0.67741935483870996</v>
      </c>
      <c r="G47" s="167"/>
      <c r="H47" s="167">
        <v>0.29032258064516098</v>
      </c>
      <c r="I47" s="167"/>
      <c r="J47" s="167"/>
      <c r="K47" s="167">
        <v>0</v>
      </c>
      <c r="L47" s="167"/>
      <c r="M47" s="167">
        <v>0.25806451612903197</v>
      </c>
      <c r="N47" s="167"/>
      <c r="O47" s="159">
        <v>0.2</v>
      </c>
      <c r="P47" s="159">
        <v>0.269230769230769</v>
      </c>
      <c r="Q47" s="159">
        <v>5.5555555555555601E-2</v>
      </c>
      <c r="R47" s="159">
        <v>0.53846153846153799</v>
      </c>
      <c r="S47" s="160">
        <v>8.0645161290322606E-2</v>
      </c>
      <c r="T47" s="160">
        <v>0.12903225806451599</v>
      </c>
      <c r="U47" s="160">
        <v>0.125</v>
      </c>
      <c r="V47" s="160">
        <v>0.1</v>
      </c>
    </row>
    <row r="48" spans="1:22" x14ac:dyDescent="0.2">
      <c r="A48" s="48" t="s">
        <v>96</v>
      </c>
      <c r="B48" s="156">
        <v>31</v>
      </c>
      <c r="C48" s="167">
        <v>0</v>
      </c>
      <c r="D48" s="167"/>
      <c r="E48" s="159">
        <v>3.2258064516128997E-2</v>
      </c>
      <c r="F48" s="167">
        <v>0.58064516129032295</v>
      </c>
      <c r="G48" s="167"/>
      <c r="H48" s="167">
        <v>0.35483870967741898</v>
      </c>
      <c r="I48" s="167"/>
      <c r="J48" s="167"/>
      <c r="K48" s="167">
        <v>3.2258064516128997E-2</v>
      </c>
      <c r="L48" s="167"/>
      <c r="M48" s="167">
        <v>0.35483870967741898</v>
      </c>
      <c r="N48" s="167"/>
      <c r="O48" s="159">
        <v>0.4</v>
      </c>
      <c r="P48" s="159">
        <v>0.34615384615384598</v>
      </c>
      <c r="Q48" s="159">
        <v>0.26315789473684198</v>
      </c>
      <c r="R48" s="159">
        <v>0.5</v>
      </c>
      <c r="S48" s="160">
        <v>0.17741935483870999</v>
      </c>
      <c r="T48" s="160">
        <v>0.19354838709677399</v>
      </c>
      <c r="U48" s="160">
        <v>0.5</v>
      </c>
      <c r="V48" s="160">
        <v>0.2</v>
      </c>
    </row>
    <row r="49" spans="1:22" x14ac:dyDescent="0.2">
      <c r="A49" s="49" t="s">
        <v>97</v>
      </c>
      <c r="B49" s="156"/>
      <c r="C49" s="167"/>
      <c r="D49" s="167"/>
      <c r="E49" s="159"/>
      <c r="F49" s="167"/>
      <c r="G49" s="167"/>
      <c r="H49" s="167"/>
      <c r="I49" s="167"/>
      <c r="J49" s="167"/>
      <c r="K49" s="167"/>
      <c r="L49" s="167"/>
      <c r="M49" s="167"/>
      <c r="N49" s="167"/>
      <c r="O49" s="159"/>
      <c r="P49" s="159"/>
      <c r="Q49" s="159"/>
      <c r="R49" s="159"/>
      <c r="S49" s="160"/>
      <c r="T49" s="160"/>
      <c r="U49" s="160"/>
      <c r="V49" s="160"/>
    </row>
    <row r="50" spans="1:22" x14ac:dyDescent="0.2">
      <c r="A50" s="33" t="s">
        <v>98</v>
      </c>
      <c r="B50" s="156">
        <v>27</v>
      </c>
      <c r="C50" s="167">
        <v>0</v>
      </c>
      <c r="D50" s="167"/>
      <c r="E50" s="159">
        <v>3.7037037037037E-2</v>
      </c>
      <c r="F50" s="167">
        <v>0.55555555555555602</v>
      </c>
      <c r="G50" s="167"/>
      <c r="H50" s="167">
        <v>0.37037037037037002</v>
      </c>
      <c r="I50" s="167"/>
      <c r="J50" s="167"/>
      <c r="K50" s="167">
        <v>3.7037037037037E-2</v>
      </c>
      <c r="L50" s="167"/>
      <c r="M50" s="167">
        <v>0.37037037037037002</v>
      </c>
      <c r="N50" s="167"/>
      <c r="O50" s="159">
        <v>0.4</v>
      </c>
      <c r="P50" s="159">
        <v>0.36363636363636398</v>
      </c>
      <c r="Q50" s="159">
        <v>0.27777777777777801</v>
      </c>
      <c r="R50" s="159">
        <v>0.55555555555555602</v>
      </c>
      <c r="S50" s="160">
        <v>0.18518518518518501</v>
      </c>
      <c r="T50" s="160">
        <v>0.203703703703704</v>
      </c>
      <c r="U50" s="160">
        <v>0.375</v>
      </c>
      <c r="V50" s="160">
        <v>0.2</v>
      </c>
    </row>
    <row r="51" spans="1:22" x14ac:dyDescent="0.2">
      <c r="A51" s="33" t="s">
        <v>99</v>
      </c>
      <c r="B51" s="156">
        <v>30</v>
      </c>
      <c r="C51" s="167">
        <v>0</v>
      </c>
      <c r="D51" s="167"/>
      <c r="E51" s="159">
        <v>0</v>
      </c>
      <c r="F51" s="167">
        <v>0.73333333333333295</v>
      </c>
      <c r="G51" s="167"/>
      <c r="H51" s="167">
        <v>0.266666666666667</v>
      </c>
      <c r="I51" s="167"/>
      <c r="J51" s="167"/>
      <c r="K51" s="167">
        <v>0</v>
      </c>
      <c r="L51" s="167"/>
      <c r="M51" s="167">
        <v>0.266666666666667</v>
      </c>
      <c r="N51" s="167"/>
      <c r="O51" s="159">
        <v>0.2</v>
      </c>
      <c r="P51" s="159">
        <v>0.28000000000000003</v>
      </c>
      <c r="Q51" s="159">
        <v>0.16666666666666699</v>
      </c>
      <c r="R51" s="159">
        <v>0.41666666666666702</v>
      </c>
      <c r="S51" s="160">
        <v>0.18333333333333299</v>
      </c>
      <c r="T51" s="160">
        <v>0.133333333333333</v>
      </c>
      <c r="U51" s="160">
        <v>0.5</v>
      </c>
      <c r="V51" s="160">
        <v>0.1</v>
      </c>
    </row>
    <row r="53" spans="1:22" ht="13.5" thickBot="1" x14ac:dyDescent="0.25"/>
    <row r="54" spans="1:22" ht="16.5" customHeight="1" x14ac:dyDescent="0.2">
      <c r="A54" s="280" t="s">
        <v>368</v>
      </c>
      <c r="B54" s="286" t="s">
        <v>156</v>
      </c>
      <c r="C54" s="177" t="s">
        <v>157</v>
      </c>
      <c r="D54" s="177"/>
      <c r="E54" s="177"/>
      <c r="F54" s="177"/>
      <c r="G54" s="177"/>
      <c r="H54" s="177"/>
      <c r="I54" s="177"/>
      <c r="J54" s="177"/>
      <c r="K54" s="177"/>
      <c r="L54" s="177"/>
      <c r="M54" s="177"/>
      <c r="N54" s="177"/>
      <c r="O54" s="177" t="s">
        <v>158</v>
      </c>
      <c r="P54" s="177"/>
      <c r="Q54" s="177"/>
      <c r="R54" s="177"/>
      <c r="S54" s="182" t="s">
        <v>159</v>
      </c>
      <c r="T54" s="250"/>
      <c r="U54" s="250"/>
      <c r="V54" s="251"/>
    </row>
    <row r="55" spans="1:22" ht="51.75" customHeight="1" thickBot="1" x14ac:dyDescent="0.25">
      <c r="A55" s="281"/>
      <c r="B55" s="287"/>
      <c r="C55" s="162" t="s">
        <v>391</v>
      </c>
      <c r="D55" s="162"/>
      <c r="E55" s="162" t="s">
        <v>392</v>
      </c>
      <c r="F55" s="162" t="s">
        <v>162</v>
      </c>
      <c r="G55" s="162"/>
      <c r="H55" s="162" t="s">
        <v>163</v>
      </c>
      <c r="I55" s="162"/>
      <c r="J55" s="162"/>
      <c r="K55" s="162" t="s">
        <v>164</v>
      </c>
      <c r="L55" s="162"/>
      <c r="M55" s="162" t="s">
        <v>300</v>
      </c>
      <c r="N55" s="162"/>
      <c r="O55" s="68" t="s">
        <v>8</v>
      </c>
      <c r="P55" s="68" t="s">
        <v>9</v>
      </c>
      <c r="Q55" s="68" t="s">
        <v>10</v>
      </c>
      <c r="R55" s="68" t="s">
        <v>11</v>
      </c>
      <c r="S55" s="163" t="s">
        <v>165</v>
      </c>
      <c r="T55" s="164"/>
      <c r="U55" s="163" t="s">
        <v>12</v>
      </c>
      <c r="V55" s="164"/>
    </row>
    <row r="56" spans="1:22" ht="25.5" x14ac:dyDescent="0.2">
      <c r="A56" s="46" t="s">
        <v>151</v>
      </c>
      <c r="B56" s="288"/>
      <c r="C56" s="162"/>
      <c r="D56" s="162"/>
      <c r="E56" s="162"/>
      <c r="F56" s="162"/>
      <c r="G56" s="162"/>
      <c r="H56" s="162"/>
      <c r="I56" s="162"/>
      <c r="J56" s="162"/>
      <c r="K56" s="162"/>
      <c r="L56" s="162"/>
      <c r="M56" s="162" t="s">
        <v>13</v>
      </c>
      <c r="N56" s="162"/>
      <c r="O56" s="162"/>
      <c r="P56" s="162"/>
      <c r="Q56" s="162"/>
      <c r="R56" s="162"/>
      <c r="S56" s="32" t="str">
        <f>Мерзім!B3</f>
        <v>2-тоқсан, 2015</v>
      </c>
      <c r="T56" s="32" t="str">
        <f>Мерзім!C3</f>
        <v>3-тоқсан, 2015</v>
      </c>
      <c r="U56" s="32" t="str">
        <f>S56</f>
        <v>2-тоқсан, 2015</v>
      </c>
      <c r="V56" s="32" t="str">
        <f>T56</f>
        <v>3-тоқсан, 2015</v>
      </c>
    </row>
    <row r="57" spans="1:22" x14ac:dyDescent="0.2">
      <c r="A57" s="48" t="s">
        <v>95</v>
      </c>
      <c r="B57" s="156">
        <v>29</v>
      </c>
      <c r="C57" s="167">
        <v>0</v>
      </c>
      <c r="D57" s="167"/>
      <c r="E57" s="159">
        <v>3.4482758620689703E-2</v>
      </c>
      <c r="F57" s="167">
        <v>0.86206896551724099</v>
      </c>
      <c r="G57" s="167"/>
      <c r="H57" s="167">
        <v>6.8965517241379296E-2</v>
      </c>
      <c r="I57" s="167"/>
      <c r="J57" s="167"/>
      <c r="K57" s="167">
        <v>3.4482758620689703E-2</v>
      </c>
      <c r="L57" s="167"/>
      <c r="M57" s="167">
        <v>6.8965517241379296E-2</v>
      </c>
      <c r="N57" s="167"/>
      <c r="O57" s="159">
        <v>0.4</v>
      </c>
      <c r="P57" s="159">
        <v>0</v>
      </c>
      <c r="Q57" s="159">
        <v>5.8823529411764698E-2</v>
      </c>
      <c r="R57" s="159">
        <v>8.3333333333333301E-2</v>
      </c>
      <c r="S57" s="160">
        <v>3.4482758620689703E-2</v>
      </c>
      <c r="T57" s="160">
        <v>5.1724137931034503E-2</v>
      </c>
      <c r="U57" s="160">
        <v>0.125</v>
      </c>
      <c r="V57" s="160">
        <v>0.3</v>
      </c>
    </row>
    <row r="58" spans="1:22" x14ac:dyDescent="0.2">
      <c r="A58" s="48" t="s">
        <v>96</v>
      </c>
      <c r="B58" s="156">
        <v>29</v>
      </c>
      <c r="C58" s="167">
        <v>0</v>
      </c>
      <c r="D58" s="167"/>
      <c r="E58" s="159">
        <v>3.4482758620689703E-2</v>
      </c>
      <c r="F58" s="167">
        <v>0.86206896551724099</v>
      </c>
      <c r="G58" s="167"/>
      <c r="H58" s="167">
        <v>6.8965517241379296E-2</v>
      </c>
      <c r="I58" s="167"/>
      <c r="J58" s="167"/>
      <c r="K58" s="167">
        <v>3.4482758620689703E-2</v>
      </c>
      <c r="L58" s="167"/>
      <c r="M58" s="167">
        <v>6.8965517241379296E-2</v>
      </c>
      <c r="N58" s="167"/>
      <c r="O58" s="159">
        <v>0.2</v>
      </c>
      <c r="P58" s="159">
        <v>4.1666666666666699E-2</v>
      </c>
      <c r="Q58" s="159">
        <v>0.11111111111111099</v>
      </c>
      <c r="R58" s="159">
        <v>0</v>
      </c>
      <c r="S58" s="160">
        <v>1.72413793103448E-2</v>
      </c>
      <c r="T58" s="160">
        <v>5.1724137931034503E-2</v>
      </c>
      <c r="U58" s="160">
        <v>0.125</v>
      </c>
      <c r="V58" s="160">
        <v>0.1</v>
      </c>
    </row>
    <row r="59" spans="1:22" x14ac:dyDescent="0.2">
      <c r="A59" s="49" t="s">
        <v>97</v>
      </c>
      <c r="B59" s="156"/>
      <c r="C59" s="167"/>
      <c r="D59" s="167"/>
      <c r="E59" s="159"/>
      <c r="F59" s="167"/>
      <c r="G59" s="167"/>
      <c r="H59" s="167"/>
      <c r="I59" s="167"/>
      <c r="J59" s="167"/>
      <c r="K59" s="167"/>
      <c r="L59" s="167"/>
      <c r="M59" s="167"/>
      <c r="N59" s="167"/>
      <c r="O59" s="159"/>
      <c r="P59" s="159"/>
      <c r="Q59" s="159"/>
      <c r="R59" s="159"/>
      <c r="S59" s="160"/>
      <c r="T59" s="160"/>
      <c r="U59" s="160"/>
      <c r="V59" s="160"/>
    </row>
    <row r="60" spans="1:22" x14ac:dyDescent="0.2">
      <c r="A60" s="33" t="s">
        <v>98</v>
      </c>
      <c r="B60" s="156">
        <v>26</v>
      </c>
      <c r="C60" s="167">
        <v>0</v>
      </c>
      <c r="D60" s="167"/>
      <c r="E60" s="159">
        <v>0</v>
      </c>
      <c r="F60" s="167">
        <v>0.96153846153846101</v>
      </c>
      <c r="G60" s="167"/>
      <c r="H60" s="167">
        <v>3.8461538461538498E-2</v>
      </c>
      <c r="I60" s="167"/>
      <c r="J60" s="167"/>
      <c r="K60" s="167">
        <v>0</v>
      </c>
      <c r="L60" s="167"/>
      <c r="M60" s="167">
        <v>3.8461538461538498E-2</v>
      </c>
      <c r="N60" s="167"/>
      <c r="O60" s="159">
        <v>0.2</v>
      </c>
      <c r="P60" s="159">
        <v>0</v>
      </c>
      <c r="Q60" s="159">
        <v>0</v>
      </c>
      <c r="R60" s="159">
        <v>0.11111111111111099</v>
      </c>
      <c r="S60" s="160">
        <v>0</v>
      </c>
      <c r="T60" s="160">
        <v>1.9230769230769201E-2</v>
      </c>
      <c r="U60" s="160">
        <v>0</v>
      </c>
      <c r="V60" s="160">
        <v>0.1</v>
      </c>
    </row>
    <row r="61" spans="1:22" x14ac:dyDescent="0.2">
      <c r="A61" s="33" t="s">
        <v>99</v>
      </c>
      <c r="B61" s="156">
        <v>28</v>
      </c>
      <c r="C61" s="167">
        <v>0</v>
      </c>
      <c r="D61" s="167"/>
      <c r="E61" s="159">
        <v>3.5714285714285698E-2</v>
      </c>
      <c r="F61" s="167">
        <v>0.82142857142857095</v>
      </c>
      <c r="G61" s="167"/>
      <c r="H61" s="167">
        <v>0.107142857142857</v>
      </c>
      <c r="I61" s="167"/>
      <c r="J61" s="167"/>
      <c r="K61" s="167">
        <v>3.5714285714285698E-2</v>
      </c>
      <c r="L61" s="167"/>
      <c r="M61" s="167">
        <v>0.107142857142857</v>
      </c>
      <c r="N61" s="167"/>
      <c r="O61" s="159">
        <v>0.4</v>
      </c>
      <c r="P61" s="159">
        <v>4.3478260869565202E-2</v>
      </c>
      <c r="Q61" s="159">
        <v>0.17647058823529399</v>
      </c>
      <c r="R61" s="159">
        <v>0</v>
      </c>
      <c r="S61" s="160">
        <v>1.7857142857142901E-2</v>
      </c>
      <c r="T61" s="160">
        <v>7.1428571428571397E-2</v>
      </c>
      <c r="U61" s="160">
        <v>0.125</v>
      </c>
      <c r="V61" s="160">
        <v>0.2</v>
      </c>
    </row>
    <row r="62" spans="1:22" ht="13.5" thickBot="1" x14ac:dyDescent="0.25"/>
    <row r="63" spans="1:22" ht="16.5" customHeight="1" x14ac:dyDescent="0.2">
      <c r="A63" s="280" t="s">
        <v>369</v>
      </c>
      <c r="B63" s="286" t="s">
        <v>156</v>
      </c>
      <c r="C63" s="177" t="s">
        <v>157</v>
      </c>
      <c r="D63" s="177"/>
      <c r="E63" s="177"/>
      <c r="F63" s="177"/>
      <c r="G63" s="177"/>
      <c r="H63" s="177"/>
      <c r="I63" s="177"/>
      <c r="J63" s="177"/>
      <c r="K63" s="177"/>
      <c r="L63" s="177"/>
      <c r="M63" s="177"/>
      <c r="N63" s="177"/>
      <c r="O63" s="177" t="s">
        <v>158</v>
      </c>
      <c r="P63" s="177"/>
      <c r="Q63" s="177"/>
      <c r="R63" s="177"/>
      <c r="S63" s="182" t="s">
        <v>159</v>
      </c>
      <c r="T63" s="250"/>
      <c r="U63" s="250"/>
      <c r="V63" s="251"/>
    </row>
    <row r="64" spans="1:22" ht="51.75" customHeight="1" thickBot="1" x14ac:dyDescent="0.25">
      <c r="A64" s="281"/>
      <c r="B64" s="287"/>
      <c r="C64" s="162" t="s">
        <v>112</v>
      </c>
      <c r="D64" s="162"/>
      <c r="E64" s="162" t="s">
        <v>113</v>
      </c>
      <c r="F64" s="162" t="s">
        <v>269</v>
      </c>
      <c r="G64" s="162"/>
      <c r="H64" s="162" t="s">
        <v>270</v>
      </c>
      <c r="I64" s="162"/>
      <c r="J64" s="162"/>
      <c r="K64" s="162" t="s">
        <v>271</v>
      </c>
      <c r="L64" s="162"/>
      <c r="M64" s="162" t="s">
        <v>300</v>
      </c>
      <c r="N64" s="162"/>
      <c r="O64" s="68" t="s">
        <v>8</v>
      </c>
      <c r="P64" s="68" t="s">
        <v>9</v>
      </c>
      <c r="Q64" s="68" t="s">
        <v>10</v>
      </c>
      <c r="R64" s="68" t="s">
        <v>11</v>
      </c>
      <c r="S64" s="163" t="s">
        <v>165</v>
      </c>
      <c r="T64" s="164"/>
      <c r="U64" s="163" t="s">
        <v>12</v>
      </c>
      <c r="V64" s="164"/>
    </row>
    <row r="65" spans="1:22" ht="25.5" customHeight="1" x14ac:dyDescent="0.2">
      <c r="A65" s="46" t="s">
        <v>151</v>
      </c>
      <c r="B65" s="288"/>
      <c r="C65" s="162"/>
      <c r="D65" s="162"/>
      <c r="E65" s="162"/>
      <c r="F65" s="162"/>
      <c r="G65" s="162"/>
      <c r="H65" s="162"/>
      <c r="I65" s="162"/>
      <c r="J65" s="162"/>
      <c r="K65" s="162"/>
      <c r="L65" s="162"/>
      <c r="M65" s="162" t="s">
        <v>13</v>
      </c>
      <c r="N65" s="162"/>
      <c r="O65" s="162"/>
      <c r="P65" s="162"/>
      <c r="Q65" s="162"/>
      <c r="R65" s="162"/>
      <c r="S65" s="32" t="str">
        <f>Мерзім!B4</f>
        <v>3-тоқсандағы нақты, 2015</v>
      </c>
      <c r="T65" s="32" t="str">
        <f>Мерзім!C4</f>
        <v>4-тоқсандағы күту, 2015</v>
      </c>
      <c r="U65" s="32" t="str">
        <f>S65</f>
        <v>3-тоқсандағы нақты, 2015</v>
      </c>
      <c r="V65" s="32" t="str">
        <f>T65</f>
        <v>4-тоқсандағы күту, 2015</v>
      </c>
    </row>
    <row r="66" spans="1:22" x14ac:dyDescent="0.2">
      <c r="A66" s="48" t="s">
        <v>95</v>
      </c>
      <c r="B66" s="156">
        <v>29</v>
      </c>
      <c r="C66" s="167">
        <v>0</v>
      </c>
      <c r="D66" s="167"/>
      <c r="E66" s="159">
        <v>3.4482758620689703E-2</v>
      </c>
      <c r="F66" s="167">
        <v>0.62068965517241403</v>
      </c>
      <c r="G66" s="167"/>
      <c r="H66" s="167">
        <v>0.34482758620689702</v>
      </c>
      <c r="I66" s="167"/>
      <c r="J66" s="167"/>
      <c r="K66" s="167">
        <v>0</v>
      </c>
      <c r="L66" s="167"/>
      <c r="M66" s="167">
        <v>0.31034482758620702</v>
      </c>
      <c r="N66" s="167"/>
      <c r="O66" s="159">
        <v>0.8</v>
      </c>
      <c r="P66" s="159">
        <v>0.20833333333333301</v>
      </c>
      <c r="Q66" s="159">
        <v>0.23529411764705899</v>
      </c>
      <c r="R66" s="159">
        <v>0.41666666666666702</v>
      </c>
      <c r="S66" s="160">
        <v>6.8965517241379296E-2</v>
      </c>
      <c r="T66" s="160">
        <v>0.15517241379310301</v>
      </c>
      <c r="U66" s="160">
        <v>0.25</v>
      </c>
      <c r="V66" s="160">
        <v>0.4</v>
      </c>
    </row>
    <row r="67" spans="1:22" x14ac:dyDescent="0.2">
      <c r="A67" s="48" t="s">
        <v>96</v>
      </c>
      <c r="B67" s="156">
        <v>29</v>
      </c>
      <c r="C67" s="167">
        <v>3.4482758620689703E-2</v>
      </c>
      <c r="D67" s="167"/>
      <c r="E67" s="159">
        <v>0</v>
      </c>
      <c r="F67" s="167">
        <v>0.72413793103448298</v>
      </c>
      <c r="G67" s="167"/>
      <c r="H67" s="167">
        <v>0.20689655172413801</v>
      </c>
      <c r="I67" s="167"/>
      <c r="J67" s="167"/>
      <c r="K67" s="167">
        <v>3.4482758620689703E-2</v>
      </c>
      <c r="L67" s="167"/>
      <c r="M67" s="167">
        <v>0.20689655172413801</v>
      </c>
      <c r="N67" s="167"/>
      <c r="O67" s="159">
        <v>0.6</v>
      </c>
      <c r="P67" s="159">
        <v>0.125</v>
      </c>
      <c r="Q67" s="159">
        <v>0.11111111111111099</v>
      </c>
      <c r="R67" s="159">
        <v>0.36363636363636398</v>
      </c>
      <c r="S67" s="160">
        <v>6.8965517241379296E-2</v>
      </c>
      <c r="T67" s="160">
        <v>0.10344827586206901</v>
      </c>
      <c r="U67" s="160">
        <v>0</v>
      </c>
      <c r="V67" s="160">
        <v>0.4</v>
      </c>
    </row>
    <row r="68" spans="1:22" x14ac:dyDescent="0.2">
      <c r="A68" s="49" t="s">
        <v>97</v>
      </c>
      <c r="B68" s="156"/>
      <c r="C68" s="167"/>
      <c r="D68" s="167"/>
      <c r="E68" s="159"/>
      <c r="F68" s="167"/>
      <c r="G68" s="167"/>
      <c r="H68" s="167"/>
      <c r="I68" s="167"/>
      <c r="J68" s="167"/>
      <c r="K68" s="167"/>
      <c r="L68" s="167"/>
      <c r="M68" s="167"/>
      <c r="N68" s="167"/>
      <c r="O68" s="159"/>
      <c r="P68" s="159"/>
      <c r="Q68" s="159"/>
      <c r="R68" s="159"/>
      <c r="S68" s="160"/>
      <c r="T68" s="160"/>
      <c r="U68" s="160"/>
      <c r="V68" s="160"/>
    </row>
    <row r="69" spans="1:22" x14ac:dyDescent="0.2">
      <c r="A69" s="33" t="s">
        <v>98</v>
      </c>
      <c r="B69" s="156">
        <v>26</v>
      </c>
      <c r="C69" s="167">
        <v>0</v>
      </c>
      <c r="D69" s="167"/>
      <c r="E69" s="159">
        <v>0</v>
      </c>
      <c r="F69" s="167">
        <v>0.80769230769230804</v>
      </c>
      <c r="G69" s="167"/>
      <c r="H69" s="167">
        <v>0.15384615384615399</v>
      </c>
      <c r="I69" s="167"/>
      <c r="J69" s="167"/>
      <c r="K69" s="167">
        <v>3.8461538461538498E-2</v>
      </c>
      <c r="L69" s="167"/>
      <c r="M69" s="167">
        <v>0.19230769230769201</v>
      </c>
      <c r="N69" s="167"/>
      <c r="O69" s="159">
        <v>0.4</v>
      </c>
      <c r="P69" s="159">
        <v>0.14285714285714299</v>
      </c>
      <c r="Q69" s="159">
        <v>0.11764705882352899</v>
      </c>
      <c r="R69" s="159">
        <v>0.33333333333333298</v>
      </c>
      <c r="S69" s="160">
        <v>3.8461538461538498E-2</v>
      </c>
      <c r="T69" s="160">
        <v>0.115384615384615</v>
      </c>
      <c r="U69" s="160">
        <v>0</v>
      </c>
      <c r="V69" s="160">
        <v>0.3</v>
      </c>
    </row>
    <row r="70" spans="1:22" x14ac:dyDescent="0.2">
      <c r="A70" s="33" t="s">
        <v>99</v>
      </c>
      <c r="B70" s="156">
        <v>28</v>
      </c>
      <c r="C70" s="167">
        <v>3.5714285714285698E-2</v>
      </c>
      <c r="D70" s="167"/>
      <c r="E70" s="159">
        <v>0</v>
      </c>
      <c r="F70" s="167">
        <v>0.71428571428571397</v>
      </c>
      <c r="G70" s="167"/>
      <c r="H70" s="167">
        <v>0.214285714285714</v>
      </c>
      <c r="I70" s="167"/>
      <c r="J70" s="167"/>
      <c r="K70" s="167">
        <v>3.5714285714285698E-2</v>
      </c>
      <c r="L70" s="167"/>
      <c r="M70" s="167">
        <v>0.214285714285714</v>
      </c>
      <c r="N70" s="167"/>
      <c r="O70" s="159">
        <v>0.6</v>
      </c>
      <c r="P70" s="159">
        <v>0.13043478260869601</v>
      </c>
      <c r="Q70" s="159">
        <v>0.11764705882352899</v>
      </c>
      <c r="R70" s="159">
        <v>0.36363636363636398</v>
      </c>
      <c r="S70" s="160">
        <v>7.1428571428571397E-2</v>
      </c>
      <c r="T70" s="160">
        <v>0.107142857142857</v>
      </c>
      <c r="U70" s="160">
        <v>0</v>
      </c>
      <c r="V70" s="160">
        <v>0.4</v>
      </c>
    </row>
    <row r="72" spans="1:22" ht="13.5" thickBot="1" x14ac:dyDescent="0.25"/>
    <row r="73" spans="1:22" ht="98.25" customHeight="1" thickBot="1" x14ac:dyDescent="0.25">
      <c r="A73" s="50" t="s">
        <v>367</v>
      </c>
      <c r="B73" s="292" t="s">
        <v>39</v>
      </c>
      <c r="C73" s="292"/>
      <c r="D73" s="141" t="s">
        <v>165</v>
      </c>
      <c r="E73" s="141" t="s">
        <v>40</v>
      </c>
      <c r="F73" s="141" t="s">
        <v>28</v>
      </c>
      <c r="G73" s="293" t="s">
        <v>28</v>
      </c>
      <c r="H73" s="293"/>
      <c r="I73" s="293"/>
      <c r="J73" s="290" t="s">
        <v>116</v>
      </c>
      <c r="K73" s="290"/>
      <c r="L73" s="295" t="s">
        <v>165</v>
      </c>
      <c r="M73" s="296"/>
      <c r="N73" s="296"/>
      <c r="O73" s="296"/>
      <c r="P73" s="297"/>
      <c r="Q73" s="295" t="s">
        <v>12</v>
      </c>
      <c r="R73" s="296"/>
      <c r="S73" s="296"/>
      <c r="T73" s="297"/>
    </row>
    <row r="74" spans="1:22" ht="57.75" customHeight="1" thickBot="1" x14ac:dyDescent="0.25">
      <c r="A74" s="137" t="s">
        <v>101</v>
      </c>
      <c r="B74" s="292"/>
      <c r="C74" s="292"/>
      <c r="D74" s="298" t="s">
        <v>117</v>
      </c>
      <c r="E74" s="298"/>
      <c r="F74" s="298"/>
      <c r="G74" s="298"/>
      <c r="H74" s="298"/>
      <c r="I74" s="298"/>
      <c r="J74" s="298"/>
      <c r="K74" s="298"/>
      <c r="L74" s="293" t="s">
        <v>118</v>
      </c>
      <c r="M74" s="293"/>
      <c r="N74" s="293" t="s">
        <v>196</v>
      </c>
      <c r="O74" s="293"/>
      <c r="P74" s="141" t="s">
        <v>119</v>
      </c>
      <c r="Q74" s="141" t="s">
        <v>118</v>
      </c>
      <c r="R74" s="141" t="s">
        <v>196</v>
      </c>
      <c r="S74" s="293" t="s">
        <v>119</v>
      </c>
      <c r="T74" s="293"/>
    </row>
    <row r="75" spans="1:22" ht="15" customHeight="1" x14ac:dyDescent="0.2">
      <c r="A75" s="138" t="s">
        <v>102</v>
      </c>
      <c r="B75" s="289"/>
      <c r="C75" s="289"/>
      <c r="D75" s="144"/>
      <c r="E75" s="144"/>
      <c r="F75" s="144"/>
      <c r="G75" s="291"/>
      <c r="H75" s="291"/>
      <c r="I75" s="291"/>
      <c r="J75" s="291"/>
      <c r="K75" s="291"/>
      <c r="L75" s="294"/>
      <c r="M75" s="294"/>
      <c r="N75" s="294"/>
      <c r="O75" s="294"/>
      <c r="P75" s="145"/>
      <c r="Q75" s="145"/>
      <c r="R75" s="145"/>
      <c r="S75" s="294"/>
      <c r="T75" s="294"/>
    </row>
    <row r="76" spans="1:22" ht="25.5" x14ac:dyDescent="0.2">
      <c r="A76" s="139" t="s">
        <v>103</v>
      </c>
      <c r="B76" s="165">
        <v>32</v>
      </c>
      <c r="C76" s="165"/>
      <c r="D76" s="160">
        <v>2.9375</v>
      </c>
      <c r="E76" s="160">
        <v>2.6</v>
      </c>
      <c r="F76" s="160">
        <v>2.92592592592593</v>
      </c>
      <c r="G76" s="166">
        <v>3.0555555555555598</v>
      </c>
      <c r="H76" s="166"/>
      <c r="I76" s="166"/>
      <c r="J76" s="166">
        <v>2.78571428571429</v>
      </c>
      <c r="K76" s="166"/>
      <c r="L76" s="167">
        <v>0.1875</v>
      </c>
      <c r="M76" s="167"/>
      <c r="N76" s="167">
        <v>0.65625</v>
      </c>
      <c r="O76" s="167"/>
      <c r="P76" s="159">
        <v>0.15625</v>
      </c>
      <c r="Q76" s="159">
        <v>0.2</v>
      </c>
      <c r="R76" s="159">
        <v>0.8</v>
      </c>
      <c r="S76" s="167">
        <v>0</v>
      </c>
      <c r="T76" s="167"/>
    </row>
    <row r="77" spans="1:22" ht="25.5" x14ac:dyDescent="0.2">
      <c r="A77" s="139" t="s">
        <v>104</v>
      </c>
      <c r="B77" s="165">
        <v>32</v>
      </c>
      <c r="C77" s="165"/>
      <c r="D77" s="160">
        <v>2.8125</v>
      </c>
      <c r="E77" s="160">
        <v>2.8</v>
      </c>
      <c r="F77" s="160">
        <v>2.7777777777777799</v>
      </c>
      <c r="G77" s="166">
        <v>2.6666666666666701</v>
      </c>
      <c r="H77" s="166"/>
      <c r="I77" s="166"/>
      <c r="J77" s="166">
        <v>3</v>
      </c>
      <c r="K77" s="166"/>
      <c r="L77" s="167">
        <v>0.25</v>
      </c>
      <c r="M77" s="167"/>
      <c r="N77" s="167">
        <v>0.65625</v>
      </c>
      <c r="O77" s="167"/>
      <c r="P77" s="159">
        <v>9.375E-2</v>
      </c>
      <c r="Q77" s="159">
        <v>0.2</v>
      </c>
      <c r="R77" s="159">
        <v>0.8</v>
      </c>
      <c r="S77" s="167">
        <v>0</v>
      </c>
      <c r="T77" s="167"/>
    </row>
    <row r="78" spans="1:22" x14ac:dyDescent="0.2">
      <c r="A78" s="139" t="s">
        <v>370</v>
      </c>
      <c r="B78" s="165">
        <v>32</v>
      </c>
      <c r="C78" s="165"/>
      <c r="D78" s="160">
        <v>3.21875</v>
      </c>
      <c r="E78" s="160">
        <v>3.4</v>
      </c>
      <c r="F78" s="160">
        <v>3.2962962962962998</v>
      </c>
      <c r="G78" s="166">
        <v>3.1666666666666701</v>
      </c>
      <c r="H78" s="166"/>
      <c r="I78" s="166"/>
      <c r="J78" s="166">
        <v>3.28571428571429</v>
      </c>
      <c r="K78" s="166"/>
      <c r="L78" s="167">
        <v>9.375E-2</v>
      </c>
      <c r="M78" s="167"/>
      <c r="N78" s="167">
        <v>0.65625</v>
      </c>
      <c r="O78" s="167"/>
      <c r="P78" s="159">
        <v>0.25</v>
      </c>
      <c r="Q78" s="159">
        <v>0</v>
      </c>
      <c r="R78" s="159">
        <v>0.8</v>
      </c>
      <c r="S78" s="167">
        <v>0.2</v>
      </c>
      <c r="T78" s="167"/>
    </row>
    <row r="79" spans="1:22" ht="25.5" x14ac:dyDescent="0.2">
      <c r="A79" s="139" t="s">
        <v>105</v>
      </c>
      <c r="B79" s="165">
        <v>32</v>
      </c>
      <c r="C79" s="165"/>
      <c r="D79" s="160">
        <v>2.6875</v>
      </c>
      <c r="E79" s="160">
        <v>2.8</v>
      </c>
      <c r="F79" s="160">
        <v>2.7037037037037002</v>
      </c>
      <c r="G79" s="166">
        <v>2.7777777777777799</v>
      </c>
      <c r="H79" s="166"/>
      <c r="I79" s="166"/>
      <c r="J79" s="166">
        <v>2.5714285714285698</v>
      </c>
      <c r="K79" s="166"/>
      <c r="L79" s="167">
        <v>0.34375</v>
      </c>
      <c r="M79" s="167"/>
      <c r="N79" s="167">
        <v>0.53125</v>
      </c>
      <c r="O79" s="167"/>
      <c r="P79" s="159">
        <v>0.125</v>
      </c>
      <c r="Q79" s="159">
        <v>0.2</v>
      </c>
      <c r="R79" s="159">
        <v>0.8</v>
      </c>
      <c r="S79" s="167">
        <v>0</v>
      </c>
      <c r="T79" s="167"/>
    </row>
    <row r="80" spans="1:22" ht="63.75" x14ac:dyDescent="0.2">
      <c r="A80" s="139" t="s">
        <v>106</v>
      </c>
      <c r="B80" s="165">
        <v>32</v>
      </c>
      <c r="C80" s="165"/>
      <c r="D80" s="160">
        <v>2.40625</v>
      </c>
      <c r="E80" s="160">
        <v>2.6</v>
      </c>
      <c r="F80" s="160">
        <v>2.3333333333333299</v>
      </c>
      <c r="G80" s="166">
        <v>2.4444444444444402</v>
      </c>
      <c r="H80" s="166"/>
      <c r="I80" s="166"/>
      <c r="J80" s="166">
        <v>2.3571428571428599</v>
      </c>
      <c r="K80" s="166"/>
      <c r="L80" s="167">
        <v>0.46875</v>
      </c>
      <c r="M80" s="167"/>
      <c r="N80" s="167">
        <v>0.53125</v>
      </c>
      <c r="O80" s="167"/>
      <c r="P80" s="159">
        <v>0</v>
      </c>
      <c r="Q80" s="159">
        <v>0.4</v>
      </c>
      <c r="R80" s="159">
        <v>0.6</v>
      </c>
      <c r="S80" s="167">
        <v>0</v>
      </c>
      <c r="T80" s="167"/>
    </row>
    <row r="81" spans="1:20" ht="25.5" x14ac:dyDescent="0.2">
      <c r="A81" s="139" t="s">
        <v>107</v>
      </c>
      <c r="B81" s="165">
        <v>32</v>
      </c>
      <c r="C81" s="165"/>
      <c r="D81" s="160">
        <v>2.84375</v>
      </c>
      <c r="E81" s="160">
        <v>3</v>
      </c>
      <c r="F81" s="160">
        <v>2.8518518518518499</v>
      </c>
      <c r="G81" s="166">
        <v>2.5</v>
      </c>
      <c r="H81" s="166"/>
      <c r="I81" s="166"/>
      <c r="J81" s="166">
        <v>3.28571428571429</v>
      </c>
      <c r="K81" s="166"/>
      <c r="L81" s="167">
        <v>0.28125</v>
      </c>
      <c r="M81" s="167"/>
      <c r="N81" s="167">
        <v>0.59375</v>
      </c>
      <c r="O81" s="167"/>
      <c r="P81" s="159">
        <v>0.125</v>
      </c>
      <c r="Q81" s="159">
        <v>0</v>
      </c>
      <c r="R81" s="159">
        <v>1</v>
      </c>
      <c r="S81" s="167">
        <v>0</v>
      </c>
      <c r="T81" s="167"/>
    </row>
    <row r="82" spans="1:20" x14ac:dyDescent="0.2">
      <c r="A82" s="139" t="s">
        <v>108</v>
      </c>
      <c r="B82" s="165">
        <v>31</v>
      </c>
      <c r="C82" s="165"/>
      <c r="D82" s="160">
        <v>3.0645161290322598</v>
      </c>
      <c r="E82" s="160">
        <v>3.2</v>
      </c>
      <c r="F82" s="160">
        <v>3.1153846153846199</v>
      </c>
      <c r="G82" s="166">
        <v>2.7777777777777799</v>
      </c>
      <c r="H82" s="166"/>
      <c r="I82" s="166"/>
      <c r="J82" s="166">
        <v>3.4615384615384599</v>
      </c>
      <c r="K82" s="166"/>
      <c r="L82" s="167">
        <v>0.19354838709677399</v>
      </c>
      <c r="M82" s="167"/>
      <c r="N82" s="167">
        <v>0.61290322580645196</v>
      </c>
      <c r="O82" s="167"/>
      <c r="P82" s="159">
        <v>0.19354838709677399</v>
      </c>
      <c r="Q82" s="159">
        <v>0</v>
      </c>
      <c r="R82" s="159">
        <v>0.8</v>
      </c>
      <c r="S82" s="167">
        <v>0.2</v>
      </c>
      <c r="T82" s="167"/>
    </row>
    <row r="83" spans="1:20" x14ac:dyDescent="0.2">
      <c r="A83" s="139" t="s">
        <v>371</v>
      </c>
      <c r="B83" s="165">
        <v>32</v>
      </c>
      <c r="C83" s="165"/>
      <c r="D83" s="160">
        <v>2.625</v>
      </c>
      <c r="E83" s="160">
        <v>2.6</v>
      </c>
      <c r="F83" s="160">
        <v>2.5555555555555598</v>
      </c>
      <c r="G83" s="166">
        <v>2.6111111111111098</v>
      </c>
      <c r="H83" s="166"/>
      <c r="I83" s="166"/>
      <c r="J83" s="166">
        <v>2.6428571428571401</v>
      </c>
      <c r="K83" s="166"/>
      <c r="L83" s="167">
        <v>0.375</v>
      </c>
      <c r="M83" s="167"/>
      <c r="N83" s="167">
        <v>0.5625</v>
      </c>
      <c r="O83" s="167"/>
      <c r="P83" s="159">
        <v>6.25E-2</v>
      </c>
      <c r="Q83" s="159">
        <v>0.2</v>
      </c>
      <c r="R83" s="159">
        <v>0.8</v>
      </c>
      <c r="S83" s="167">
        <v>0</v>
      </c>
      <c r="T83" s="167"/>
    </row>
    <row r="84" spans="1:20" x14ac:dyDescent="0.2">
      <c r="A84" s="139" t="s">
        <v>372</v>
      </c>
      <c r="B84" s="165">
        <v>30</v>
      </c>
      <c r="C84" s="165"/>
      <c r="D84" s="160">
        <v>3.6333333333333302</v>
      </c>
      <c r="E84" s="160">
        <v>3.5</v>
      </c>
      <c r="F84" s="160">
        <v>3.6923076923076898</v>
      </c>
      <c r="G84" s="166">
        <v>3.7647058823529398</v>
      </c>
      <c r="H84" s="166"/>
      <c r="I84" s="166"/>
      <c r="J84" s="166">
        <v>3.4615384615384599</v>
      </c>
      <c r="K84" s="166"/>
      <c r="L84" s="167">
        <v>0</v>
      </c>
      <c r="M84" s="167"/>
      <c r="N84" s="167">
        <v>0.6</v>
      </c>
      <c r="O84" s="167"/>
      <c r="P84" s="159">
        <v>0.4</v>
      </c>
      <c r="Q84" s="159">
        <v>0</v>
      </c>
      <c r="R84" s="159">
        <v>0.75</v>
      </c>
      <c r="S84" s="167">
        <v>0.25</v>
      </c>
      <c r="T84" s="167"/>
    </row>
    <row r="85" spans="1:20" x14ac:dyDescent="0.2">
      <c r="A85" s="139" t="s">
        <v>373</v>
      </c>
      <c r="B85" s="165">
        <v>30</v>
      </c>
      <c r="C85" s="165"/>
      <c r="D85" s="160">
        <v>3.43333333333333</v>
      </c>
      <c r="E85" s="160">
        <v>3.2</v>
      </c>
      <c r="F85" s="160">
        <v>3.52</v>
      </c>
      <c r="G85" s="166">
        <v>3.625</v>
      </c>
      <c r="H85" s="166"/>
      <c r="I85" s="166"/>
      <c r="J85" s="166">
        <v>3.21428571428571</v>
      </c>
      <c r="K85" s="166"/>
      <c r="L85" s="167">
        <v>0.1</v>
      </c>
      <c r="M85" s="167"/>
      <c r="N85" s="167">
        <v>0.56666666666666698</v>
      </c>
      <c r="O85" s="167"/>
      <c r="P85" s="159">
        <v>0.33333333333333298</v>
      </c>
      <c r="Q85" s="159">
        <v>0.2</v>
      </c>
      <c r="R85" s="159">
        <v>0.6</v>
      </c>
      <c r="S85" s="167">
        <v>0.2</v>
      </c>
      <c r="T85" s="167"/>
    </row>
    <row r="86" spans="1:20" x14ac:dyDescent="0.2">
      <c r="A86" s="139" t="s">
        <v>374</v>
      </c>
      <c r="B86" s="165">
        <v>30</v>
      </c>
      <c r="C86" s="165"/>
      <c r="D86" s="160">
        <v>3.3666666666666698</v>
      </c>
      <c r="E86" s="160">
        <v>2.8</v>
      </c>
      <c r="F86" s="160">
        <v>3.48</v>
      </c>
      <c r="G86" s="166">
        <v>3.4375</v>
      </c>
      <c r="H86" s="166"/>
      <c r="I86" s="166"/>
      <c r="J86" s="166">
        <v>3.28571428571429</v>
      </c>
      <c r="K86" s="166"/>
      <c r="L86" s="167">
        <v>6.6666666666666693E-2</v>
      </c>
      <c r="M86" s="167"/>
      <c r="N86" s="167">
        <v>0.66666666666666696</v>
      </c>
      <c r="O86" s="167"/>
      <c r="P86" s="159">
        <v>0.266666666666667</v>
      </c>
      <c r="Q86" s="159">
        <v>0.2</v>
      </c>
      <c r="R86" s="159">
        <v>0.8</v>
      </c>
      <c r="S86" s="167">
        <v>0</v>
      </c>
      <c r="T86" s="167"/>
    </row>
    <row r="87" spans="1:20" ht="25.5" x14ac:dyDescent="0.2">
      <c r="A87" s="139" t="s">
        <v>375</v>
      </c>
      <c r="B87" s="165">
        <v>31</v>
      </c>
      <c r="C87" s="165"/>
      <c r="D87" s="160">
        <v>3.3870967741935498</v>
      </c>
      <c r="E87" s="160">
        <v>2.8</v>
      </c>
      <c r="F87" s="160">
        <v>3.5</v>
      </c>
      <c r="G87" s="166">
        <v>3.2352941176470602</v>
      </c>
      <c r="H87" s="166"/>
      <c r="I87" s="166"/>
      <c r="J87" s="166">
        <v>3.5714285714285698</v>
      </c>
      <c r="K87" s="166"/>
      <c r="L87" s="167">
        <v>6.4516129032258104E-2</v>
      </c>
      <c r="M87" s="167"/>
      <c r="N87" s="167">
        <v>0.67741935483870996</v>
      </c>
      <c r="O87" s="167"/>
      <c r="P87" s="159">
        <v>0.25806451612903197</v>
      </c>
      <c r="Q87" s="159">
        <v>0.2</v>
      </c>
      <c r="R87" s="159">
        <v>0.8</v>
      </c>
      <c r="S87" s="167">
        <v>0</v>
      </c>
      <c r="T87" s="167"/>
    </row>
    <row r="88" spans="1:20" ht="18" customHeight="1" x14ac:dyDescent="0.2">
      <c r="A88" s="143" t="s">
        <v>397</v>
      </c>
      <c r="B88" s="289"/>
      <c r="C88" s="289"/>
      <c r="D88" s="144"/>
      <c r="E88" s="144"/>
      <c r="F88" s="144"/>
      <c r="G88" s="291"/>
      <c r="H88" s="291"/>
      <c r="I88" s="291"/>
      <c r="J88" s="291"/>
      <c r="K88" s="291"/>
      <c r="L88" s="294"/>
      <c r="M88" s="294"/>
      <c r="N88" s="294"/>
      <c r="O88" s="294"/>
      <c r="P88" s="145"/>
      <c r="Q88" s="145"/>
      <c r="R88" s="145"/>
      <c r="S88" s="294"/>
      <c r="T88" s="294"/>
    </row>
    <row r="89" spans="1:20" ht="18" customHeight="1" x14ac:dyDescent="0.2">
      <c r="A89" s="143" t="s">
        <v>393</v>
      </c>
      <c r="B89" s="289"/>
      <c r="C89" s="289"/>
      <c r="D89" s="144"/>
      <c r="E89" s="144"/>
      <c r="F89" s="144"/>
      <c r="G89" s="291"/>
      <c r="H89" s="291"/>
      <c r="I89" s="291"/>
      <c r="J89" s="291"/>
      <c r="K89" s="291"/>
      <c r="L89" s="294"/>
      <c r="M89" s="294"/>
      <c r="N89" s="294"/>
      <c r="O89" s="294"/>
      <c r="P89" s="145"/>
      <c r="Q89" s="145"/>
      <c r="R89" s="145"/>
      <c r="S89" s="294"/>
      <c r="T89" s="294"/>
    </row>
    <row r="90" spans="1:20" ht="18" customHeight="1" x14ac:dyDescent="0.2">
      <c r="A90" s="143" t="s">
        <v>394</v>
      </c>
      <c r="B90" s="289"/>
      <c r="C90" s="289"/>
      <c r="D90" s="144"/>
      <c r="E90" s="144"/>
      <c r="F90" s="144"/>
      <c r="G90" s="291"/>
      <c r="H90" s="291"/>
      <c r="I90" s="291"/>
      <c r="J90" s="291"/>
      <c r="K90" s="291"/>
      <c r="L90" s="294"/>
      <c r="M90" s="294"/>
      <c r="N90" s="294"/>
      <c r="O90" s="294"/>
      <c r="P90" s="145"/>
      <c r="Q90" s="145"/>
      <c r="R90" s="145"/>
      <c r="S90" s="294"/>
      <c r="T90" s="294"/>
    </row>
    <row r="91" spans="1:20" ht="18" customHeight="1" x14ac:dyDescent="0.2">
      <c r="A91" s="143" t="s">
        <v>395</v>
      </c>
      <c r="B91" s="289"/>
      <c r="C91" s="289"/>
      <c r="D91" s="144"/>
      <c r="E91" s="144"/>
      <c r="F91" s="144"/>
      <c r="G91" s="291"/>
      <c r="H91" s="291"/>
      <c r="I91" s="291"/>
      <c r="J91" s="291"/>
      <c r="K91" s="291"/>
      <c r="L91" s="294"/>
      <c r="M91" s="294"/>
      <c r="N91" s="294"/>
      <c r="O91" s="294"/>
      <c r="P91" s="145"/>
      <c r="Q91" s="145"/>
      <c r="R91" s="145"/>
      <c r="S91" s="294"/>
      <c r="T91" s="294"/>
    </row>
    <row r="92" spans="1:20" ht="18" customHeight="1" x14ac:dyDescent="0.2">
      <c r="A92" s="143" t="s">
        <v>396</v>
      </c>
      <c r="B92" s="289"/>
      <c r="C92" s="289"/>
      <c r="D92" s="144"/>
      <c r="E92" s="144"/>
      <c r="F92" s="144"/>
      <c r="G92" s="291"/>
      <c r="H92" s="291"/>
      <c r="I92" s="291"/>
      <c r="J92" s="291"/>
      <c r="K92" s="291"/>
      <c r="L92" s="294"/>
      <c r="M92" s="294"/>
      <c r="N92" s="294"/>
      <c r="O92" s="294"/>
      <c r="P92" s="145"/>
      <c r="Q92" s="145"/>
      <c r="R92" s="145"/>
      <c r="S92" s="294"/>
      <c r="T92" s="294"/>
    </row>
    <row r="93" spans="1:20" ht="15.75" customHeight="1" x14ac:dyDescent="0.2">
      <c r="A93" s="140" t="s">
        <v>109</v>
      </c>
      <c r="B93" s="289"/>
      <c r="C93" s="289"/>
      <c r="D93" s="144"/>
      <c r="E93" s="144"/>
      <c r="F93" s="144"/>
      <c r="G93" s="291"/>
      <c r="H93" s="291"/>
      <c r="I93" s="291"/>
      <c r="J93" s="291"/>
      <c r="K93" s="291"/>
      <c r="L93" s="294"/>
      <c r="M93" s="294"/>
      <c r="N93" s="294"/>
      <c r="O93" s="294"/>
      <c r="P93" s="145"/>
      <c r="Q93" s="145"/>
      <c r="R93" s="145"/>
      <c r="S93" s="294"/>
      <c r="T93" s="294"/>
    </row>
    <row r="94" spans="1:20" ht="25.5" x14ac:dyDescent="0.2">
      <c r="A94" s="139" t="s">
        <v>103</v>
      </c>
      <c r="B94" s="165">
        <v>32</v>
      </c>
      <c r="C94" s="165"/>
      <c r="D94" s="160">
        <v>2.96875</v>
      </c>
      <c r="E94" s="160">
        <v>3.2</v>
      </c>
      <c r="F94" s="160">
        <v>2.92592592592593</v>
      </c>
      <c r="G94" s="166">
        <v>3.1052631578947398</v>
      </c>
      <c r="H94" s="166"/>
      <c r="I94" s="166"/>
      <c r="J94" s="166">
        <v>2.7692307692307701</v>
      </c>
      <c r="K94" s="166"/>
      <c r="L94" s="167">
        <v>0.15625</v>
      </c>
      <c r="M94" s="167"/>
      <c r="N94" s="167">
        <v>0.65625</v>
      </c>
      <c r="O94" s="167"/>
      <c r="P94" s="159">
        <v>0.1875</v>
      </c>
      <c r="Q94" s="159">
        <v>0</v>
      </c>
      <c r="R94" s="159">
        <v>0.8</v>
      </c>
      <c r="S94" s="167">
        <v>0.2</v>
      </c>
      <c r="T94" s="167"/>
    </row>
    <row r="95" spans="1:20" ht="25.5" x14ac:dyDescent="0.2">
      <c r="A95" s="139" t="s">
        <v>104</v>
      </c>
      <c r="B95" s="165">
        <v>32</v>
      </c>
      <c r="C95" s="165"/>
      <c r="D95" s="160">
        <v>2.71875</v>
      </c>
      <c r="E95" s="160">
        <v>2.8</v>
      </c>
      <c r="F95" s="160">
        <v>2.7037037037037002</v>
      </c>
      <c r="G95" s="166">
        <v>2.6315789473684199</v>
      </c>
      <c r="H95" s="166"/>
      <c r="I95" s="166"/>
      <c r="J95" s="166">
        <v>2.8461538461538498</v>
      </c>
      <c r="K95" s="166"/>
      <c r="L95" s="167">
        <v>0.3125</v>
      </c>
      <c r="M95" s="167"/>
      <c r="N95" s="167">
        <v>0.625</v>
      </c>
      <c r="O95" s="167"/>
      <c r="P95" s="159">
        <v>6.25E-2</v>
      </c>
      <c r="Q95" s="159">
        <v>0.2</v>
      </c>
      <c r="R95" s="159">
        <v>0.8</v>
      </c>
      <c r="S95" s="167">
        <v>0</v>
      </c>
      <c r="T95" s="167"/>
    </row>
    <row r="96" spans="1:20" x14ac:dyDescent="0.2">
      <c r="A96" s="139" t="s">
        <v>370</v>
      </c>
      <c r="B96" s="165">
        <v>32</v>
      </c>
      <c r="C96" s="165"/>
      <c r="D96" s="160">
        <v>3.34375</v>
      </c>
      <c r="E96" s="160">
        <v>3.8</v>
      </c>
      <c r="F96" s="160">
        <v>3.3333333333333299</v>
      </c>
      <c r="G96" s="166">
        <v>3.4736842105263199</v>
      </c>
      <c r="H96" s="166"/>
      <c r="I96" s="166"/>
      <c r="J96" s="166">
        <v>3.1538461538461502</v>
      </c>
      <c r="K96" s="166"/>
      <c r="L96" s="167">
        <v>6.25E-2</v>
      </c>
      <c r="M96" s="167"/>
      <c r="N96" s="167">
        <v>0.6875</v>
      </c>
      <c r="O96" s="167"/>
      <c r="P96" s="159">
        <v>0.25</v>
      </c>
      <c r="Q96" s="159">
        <v>0</v>
      </c>
      <c r="R96" s="159">
        <v>0.6</v>
      </c>
      <c r="S96" s="167">
        <v>0.4</v>
      </c>
      <c r="T96" s="167"/>
    </row>
    <row r="97" spans="1:20" ht="25.5" x14ac:dyDescent="0.2">
      <c r="A97" s="139" t="s">
        <v>105</v>
      </c>
      <c r="B97" s="165">
        <v>32</v>
      </c>
      <c r="C97" s="165"/>
      <c r="D97" s="160">
        <v>2.6875</v>
      </c>
      <c r="E97" s="160">
        <v>3.2</v>
      </c>
      <c r="F97" s="160">
        <v>2.5925925925925899</v>
      </c>
      <c r="G97" s="166">
        <v>2.7368421052631602</v>
      </c>
      <c r="H97" s="166"/>
      <c r="I97" s="166"/>
      <c r="J97" s="166">
        <v>2.6153846153846199</v>
      </c>
      <c r="K97" s="166"/>
      <c r="L97" s="167">
        <v>0.3125</v>
      </c>
      <c r="M97" s="167"/>
      <c r="N97" s="167">
        <v>0.625</v>
      </c>
      <c r="O97" s="167"/>
      <c r="P97" s="159">
        <v>6.25E-2</v>
      </c>
      <c r="Q97" s="159">
        <v>0</v>
      </c>
      <c r="R97" s="159">
        <v>0.8</v>
      </c>
      <c r="S97" s="167">
        <v>0.2</v>
      </c>
      <c r="T97" s="167"/>
    </row>
    <row r="98" spans="1:20" ht="63.75" x14ac:dyDescent="0.2">
      <c r="A98" s="139" t="s">
        <v>106</v>
      </c>
      <c r="B98" s="165">
        <v>32</v>
      </c>
      <c r="C98" s="165"/>
      <c r="D98" s="160">
        <v>2.59375</v>
      </c>
      <c r="E98" s="160">
        <v>2.4</v>
      </c>
      <c r="F98" s="160">
        <v>2.6296296296296302</v>
      </c>
      <c r="G98" s="166">
        <v>2.5263157894736801</v>
      </c>
      <c r="H98" s="166"/>
      <c r="I98" s="166"/>
      <c r="J98" s="166">
        <v>2.6923076923076898</v>
      </c>
      <c r="K98" s="166"/>
      <c r="L98" s="167">
        <v>0.40625</v>
      </c>
      <c r="M98" s="167"/>
      <c r="N98" s="167">
        <v>0.5625</v>
      </c>
      <c r="O98" s="167"/>
      <c r="P98" s="159">
        <v>3.125E-2</v>
      </c>
      <c r="Q98" s="159">
        <v>0.4</v>
      </c>
      <c r="R98" s="159">
        <v>0.6</v>
      </c>
      <c r="S98" s="167">
        <v>0</v>
      </c>
      <c r="T98" s="167"/>
    </row>
    <row r="99" spans="1:20" ht="25.5" x14ac:dyDescent="0.2">
      <c r="A99" s="139" t="s">
        <v>107</v>
      </c>
      <c r="B99" s="165">
        <v>32</v>
      </c>
      <c r="C99" s="165"/>
      <c r="D99" s="160">
        <v>3</v>
      </c>
      <c r="E99" s="160">
        <v>2.6</v>
      </c>
      <c r="F99" s="160">
        <v>3</v>
      </c>
      <c r="G99" s="166">
        <v>3</v>
      </c>
      <c r="H99" s="166"/>
      <c r="I99" s="166"/>
      <c r="J99" s="166">
        <v>3</v>
      </c>
      <c r="K99" s="166"/>
      <c r="L99" s="167">
        <v>0.15625</v>
      </c>
      <c r="M99" s="167"/>
      <c r="N99" s="167">
        <v>0.65625</v>
      </c>
      <c r="O99" s="167"/>
      <c r="P99" s="159">
        <v>0.1875</v>
      </c>
      <c r="Q99" s="159">
        <v>0.4</v>
      </c>
      <c r="R99" s="159">
        <v>0.4</v>
      </c>
      <c r="S99" s="167">
        <v>0.2</v>
      </c>
      <c r="T99" s="167"/>
    </row>
    <row r="100" spans="1:20" x14ac:dyDescent="0.2">
      <c r="A100" s="139" t="s">
        <v>108</v>
      </c>
      <c r="B100" s="165">
        <v>32</v>
      </c>
      <c r="C100" s="165"/>
      <c r="D100" s="160">
        <v>3.125</v>
      </c>
      <c r="E100" s="160">
        <v>3.2</v>
      </c>
      <c r="F100" s="160">
        <v>3.07407407407407</v>
      </c>
      <c r="G100" s="166">
        <v>3.0526315789473699</v>
      </c>
      <c r="H100" s="166"/>
      <c r="I100" s="166"/>
      <c r="J100" s="166">
        <v>3.2307692307692299</v>
      </c>
      <c r="K100" s="166"/>
      <c r="L100" s="167">
        <v>0.125</v>
      </c>
      <c r="M100" s="167"/>
      <c r="N100" s="167">
        <v>0.71875</v>
      </c>
      <c r="O100" s="167"/>
      <c r="P100" s="159">
        <v>0.15625</v>
      </c>
      <c r="Q100" s="159">
        <v>0.2</v>
      </c>
      <c r="R100" s="159">
        <v>0.6</v>
      </c>
      <c r="S100" s="167">
        <v>0.2</v>
      </c>
      <c r="T100" s="167"/>
    </row>
    <row r="101" spans="1:20" x14ac:dyDescent="0.2">
      <c r="A101" s="139" t="s">
        <v>371</v>
      </c>
      <c r="B101" s="165">
        <v>32</v>
      </c>
      <c r="C101" s="165"/>
      <c r="D101" s="160">
        <v>2.5</v>
      </c>
      <c r="E101" s="160">
        <v>2.4</v>
      </c>
      <c r="F101" s="160">
        <v>2.4444444444444402</v>
      </c>
      <c r="G101" s="166">
        <v>2.3684210526315801</v>
      </c>
      <c r="H101" s="166"/>
      <c r="I101" s="166"/>
      <c r="J101" s="166">
        <v>2.6923076923076898</v>
      </c>
      <c r="K101" s="166"/>
      <c r="L101" s="167">
        <v>0.40625</v>
      </c>
      <c r="M101" s="167"/>
      <c r="N101" s="167">
        <v>0.53125</v>
      </c>
      <c r="O101" s="167"/>
      <c r="P101" s="159">
        <v>6.25E-2</v>
      </c>
      <c r="Q101" s="159">
        <v>0.4</v>
      </c>
      <c r="R101" s="159">
        <v>0.6</v>
      </c>
      <c r="S101" s="167">
        <v>0</v>
      </c>
      <c r="T101" s="167"/>
    </row>
    <row r="102" spans="1:20" x14ac:dyDescent="0.2">
      <c r="A102" s="139" t="s">
        <v>372</v>
      </c>
      <c r="B102" s="165">
        <v>30</v>
      </c>
      <c r="C102" s="165"/>
      <c r="D102" s="160">
        <v>3.4</v>
      </c>
      <c r="E102" s="160">
        <v>3.25</v>
      </c>
      <c r="F102" s="160">
        <v>3.5</v>
      </c>
      <c r="G102" s="166">
        <v>3.52941176470588</v>
      </c>
      <c r="H102" s="166"/>
      <c r="I102" s="166"/>
      <c r="J102" s="166">
        <v>3.2307692307692299</v>
      </c>
      <c r="K102" s="166"/>
      <c r="L102" s="167">
        <v>6.6666666666666693E-2</v>
      </c>
      <c r="M102" s="167"/>
      <c r="N102" s="167">
        <v>0.63333333333333297</v>
      </c>
      <c r="O102" s="167"/>
      <c r="P102" s="159">
        <v>0.3</v>
      </c>
      <c r="Q102" s="159">
        <v>0.25</v>
      </c>
      <c r="R102" s="159">
        <v>0.5</v>
      </c>
      <c r="S102" s="167">
        <v>0.25</v>
      </c>
      <c r="T102" s="167"/>
    </row>
    <row r="103" spans="1:20" ht="25.5" x14ac:dyDescent="0.2">
      <c r="A103" s="139" t="s">
        <v>375</v>
      </c>
      <c r="B103" s="165">
        <v>31</v>
      </c>
      <c r="C103" s="165"/>
      <c r="D103" s="160">
        <v>3.32258064516129</v>
      </c>
      <c r="E103" s="160">
        <v>2.6</v>
      </c>
      <c r="F103" s="160">
        <v>3.4615384615384599</v>
      </c>
      <c r="G103" s="166">
        <v>3.2777777777777799</v>
      </c>
      <c r="H103" s="166"/>
      <c r="I103" s="166"/>
      <c r="J103" s="166">
        <v>3.3846153846153801</v>
      </c>
      <c r="K103" s="166"/>
      <c r="L103" s="167">
        <v>9.6774193548387094E-2</v>
      </c>
      <c r="M103" s="167"/>
      <c r="N103" s="167">
        <v>0.61290322580645196</v>
      </c>
      <c r="O103" s="167"/>
      <c r="P103" s="159">
        <v>0.29032258064516098</v>
      </c>
      <c r="Q103" s="159">
        <v>0.4</v>
      </c>
      <c r="R103" s="159">
        <v>0.6</v>
      </c>
      <c r="S103" s="167">
        <v>0</v>
      </c>
      <c r="T103" s="167"/>
    </row>
    <row r="104" spans="1:20" x14ac:dyDescent="0.2">
      <c r="A104" s="143" t="s">
        <v>397</v>
      </c>
      <c r="B104" s="289"/>
      <c r="C104" s="289"/>
      <c r="D104" s="144"/>
      <c r="E104" s="144"/>
      <c r="F104" s="144"/>
      <c r="G104" s="291"/>
      <c r="H104" s="291"/>
      <c r="I104" s="291"/>
      <c r="J104" s="291"/>
      <c r="K104" s="291"/>
      <c r="L104" s="294"/>
      <c r="M104" s="294"/>
      <c r="N104" s="294"/>
      <c r="O104" s="294"/>
      <c r="P104" s="145"/>
      <c r="Q104" s="145"/>
      <c r="R104" s="145"/>
      <c r="S104" s="294"/>
      <c r="T104" s="294"/>
    </row>
    <row r="105" spans="1:20" x14ac:dyDescent="0.2">
      <c r="A105" s="143" t="s">
        <v>393</v>
      </c>
      <c r="B105" s="289"/>
      <c r="C105" s="289"/>
      <c r="D105" s="144"/>
      <c r="E105" s="144"/>
      <c r="F105" s="144"/>
      <c r="G105" s="291"/>
      <c r="H105" s="291"/>
      <c r="I105" s="291"/>
      <c r="J105" s="291"/>
      <c r="K105" s="291"/>
      <c r="L105" s="294"/>
      <c r="M105" s="294"/>
      <c r="N105" s="294"/>
      <c r="O105" s="294"/>
      <c r="P105" s="145"/>
      <c r="Q105" s="145"/>
      <c r="R105" s="145"/>
      <c r="S105" s="294"/>
      <c r="T105" s="294"/>
    </row>
    <row r="106" spans="1:20" x14ac:dyDescent="0.2">
      <c r="A106" s="143" t="s">
        <v>394</v>
      </c>
      <c r="B106" s="289"/>
      <c r="C106" s="289"/>
      <c r="D106" s="144"/>
      <c r="E106" s="144"/>
      <c r="F106" s="144"/>
      <c r="G106" s="291"/>
      <c r="H106" s="291"/>
      <c r="I106" s="291"/>
      <c r="J106" s="291"/>
      <c r="K106" s="291"/>
      <c r="L106" s="294"/>
      <c r="M106" s="294"/>
      <c r="N106" s="294"/>
      <c r="O106" s="294"/>
      <c r="P106" s="145"/>
      <c r="Q106" s="145"/>
      <c r="R106" s="145"/>
      <c r="S106" s="294"/>
      <c r="T106" s="294"/>
    </row>
    <row r="107" spans="1:20" x14ac:dyDescent="0.2">
      <c r="A107" s="143" t="s">
        <v>395</v>
      </c>
      <c r="B107" s="289"/>
      <c r="C107" s="289"/>
      <c r="D107" s="144"/>
      <c r="E107" s="144"/>
      <c r="F107" s="144"/>
      <c r="G107" s="291"/>
      <c r="H107" s="291"/>
      <c r="I107" s="291"/>
      <c r="J107" s="291"/>
      <c r="K107" s="291"/>
      <c r="L107" s="294"/>
      <c r="M107" s="294"/>
      <c r="N107" s="294"/>
      <c r="O107" s="294"/>
      <c r="P107" s="145"/>
      <c r="Q107" s="145"/>
      <c r="R107" s="145"/>
      <c r="S107" s="294"/>
      <c r="T107" s="294"/>
    </row>
    <row r="108" spans="1:20" x14ac:dyDescent="0.2">
      <c r="A108" s="143" t="s">
        <v>396</v>
      </c>
      <c r="B108" s="289"/>
      <c r="C108" s="289"/>
      <c r="D108" s="144"/>
      <c r="E108" s="144"/>
      <c r="F108" s="144"/>
      <c r="G108" s="291"/>
      <c r="H108" s="291"/>
      <c r="I108" s="291"/>
      <c r="J108" s="291"/>
      <c r="K108" s="291"/>
      <c r="L108" s="294"/>
      <c r="M108" s="294"/>
      <c r="N108" s="294"/>
      <c r="O108" s="294"/>
      <c r="P108" s="145"/>
      <c r="Q108" s="145"/>
      <c r="R108" s="145"/>
      <c r="S108" s="294"/>
      <c r="T108" s="294"/>
    </row>
    <row r="109" spans="1:20" x14ac:dyDescent="0.2">
      <c r="B109" s="289"/>
      <c r="C109" s="289"/>
      <c r="D109" s="144"/>
      <c r="E109" s="144"/>
      <c r="F109" s="144"/>
      <c r="G109" s="291"/>
      <c r="H109" s="291"/>
      <c r="I109" s="291"/>
      <c r="J109" s="291"/>
      <c r="K109" s="291"/>
      <c r="L109" s="294"/>
      <c r="M109" s="294"/>
      <c r="N109" s="294"/>
      <c r="O109" s="294"/>
      <c r="P109" s="145"/>
      <c r="Q109" s="145"/>
      <c r="R109" s="145"/>
      <c r="S109" s="294"/>
      <c r="T109" s="294"/>
    </row>
    <row r="110" spans="1:20" x14ac:dyDescent="0.2">
      <c r="B110" s="289"/>
      <c r="C110" s="289"/>
      <c r="D110" s="144"/>
      <c r="E110" s="144"/>
      <c r="F110" s="144"/>
      <c r="G110" s="291"/>
      <c r="H110" s="291"/>
      <c r="I110" s="291"/>
      <c r="J110" s="291"/>
      <c r="K110" s="291"/>
      <c r="L110" s="294"/>
      <c r="M110" s="294"/>
      <c r="N110" s="294"/>
      <c r="O110" s="294"/>
      <c r="P110" s="145"/>
      <c r="Q110" s="145"/>
      <c r="R110" s="145"/>
      <c r="S110" s="294"/>
      <c r="T110" s="294"/>
    </row>
    <row r="111" spans="1:20" x14ac:dyDescent="0.2">
      <c r="B111" s="289"/>
      <c r="C111" s="289"/>
      <c r="D111" s="144"/>
      <c r="E111" s="144"/>
      <c r="F111" s="144"/>
      <c r="G111" s="291"/>
      <c r="H111" s="291"/>
      <c r="I111" s="291"/>
      <c r="J111" s="291"/>
      <c r="K111" s="291"/>
      <c r="L111" s="294"/>
      <c r="M111" s="294"/>
      <c r="N111" s="294"/>
      <c r="O111" s="294"/>
      <c r="P111" s="145"/>
      <c r="Q111" s="145"/>
      <c r="R111" s="145"/>
      <c r="S111" s="294"/>
      <c r="T111" s="294"/>
    </row>
    <row r="112" spans="1:20" x14ac:dyDescent="0.2">
      <c r="B112" s="289"/>
      <c r="C112" s="289"/>
      <c r="D112" s="144"/>
      <c r="E112" s="144"/>
      <c r="F112" s="144"/>
      <c r="G112" s="291"/>
      <c r="H112" s="291"/>
      <c r="I112" s="291"/>
      <c r="J112" s="291"/>
      <c r="K112" s="291"/>
      <c r="L112" s="294"/>
      <c r="M112" s="294"/>
      <c r="N112" s="294"/>
      <c r="O112" s="294"/>
      <c r="P112" s="145"/>
      <c r="Q112" s="145"/>
      <c r="R112" s="145"/>
      <c r="S112" s="294"/>
      <c r="T112" s="294"/>
    </row>
    <row r="113" spans="2:20" x14ac:dyDescent="0.2">
      <c r="B113" s="289"/>
      <c r="C113" s="289"/>
      <c r="D113" s="144"/>
      <c r="E113" s="144"/>
      <c r="F113" s="144"/>
      <c r="G113" s="291"/>
      <c r="H113" s="291"/>
      <c r="I113" s="291"/>
      <c r="J113" s="291"/>
      <c r="K113" s="291"/>
      <c r="L113" s="294"/>
      <c r="M113" s="294"/>
      <c r="N113" s="294"/>
      <c r="O113" s="294"/>
      <c r="P113" s="145"/>
      <c r="Q113" s="145"/>
      <c r="R113" s="145"/>
      <c r="S113" s="294"/>
      <c r="T113" s="294"/>
    </row>
    <row r="114" spans="2:20" x14ac:dyDescent="0.2">
      <c r="B114" s="289"/>
      <c r="C114" s="289"/>
      <c r="D114" s="144"/>
      <c r="E114" s="144"/>
      <c r="F114" s="144"/>
      <c r="G114" s="291"/>
      <c r="H114" s="291"/>
      <c r="I114" s="291"/>
      <c r="J114" s="291"/>
      <c r="K114" s="291"/>
      <c r="L114" s="294"/>
      <c r="M114" s="294"/>
      <c r="N114" s="294"/>
      <c r="O114" s="294"/>
      <c r="P114" s="145"/>
      <c r="Q114" s="145"/>
      <c r="R114" s="145"/>
      <c r="S114" s="294"/>
      <c r="T114" s="294"/>
    </row>
  </sheetData>
  <mergeCells count="543">
    <mergeCell ref="B114:C114"/>
    <mergeCell ref="G114:I114"/>
    <mergeCell ref="J114:K114"/>
    <mergeCell ref="L114:M114"/>
    <mergeCell ref="N114:O114"/>
    <mergeCell ref="S114:T114"/>
    <mergeCell ref="B113:C113"/>
    <mergeCell ref="G113:I113"/>
    <mergeCell ref="J113:K113"/>
    <mergeCell ref="L113:M113"/>
    <mergeCell ref="N113:O113"/>
    <mergeCell ref="S113:T113"/>
    <mergeCell ref="B112:C112"/>
    <mergeCell ref="G112:I112"/>
    <mergeCell ref="J112:K112"/>
    <mergeCell ref="L112:M112"/>
    <mergeCell ref="N112:O112"/>
    <mergeCell ref="S112:T112"/>
    <mergeCell ref="B111:C111"/>
    <mergeCell ref="G111:I111"/>
    <mergeCell ref="J111:K111"/>
    <mergeCell ref="L111:M111"/>
    <mergeCell ref="N111:O111"/>
    <mergeCell ref="S111:T111"/>
    <mergeCell ref="B106:C106"/>
    <mergeCell ref="G106:I106"/>
    <mergeCell ref="J106:K106"/>
    <mergeCell ref="L106:M106"/>
    <mergeCell ref="N106:O106"/>
    <mergeCell ref="S106:T106"/>
    <mergeCell ref="B105:C105"/>
    <mergeCell ref="G105:I105"/>
    <mergeCell ref="B110:C110"/>
    <mergeCell ref="G110:I110"/>
    <mergeCell ref="J110:K110"/>
    <mergeCell ref="L110:M110"/>
    <mergeCell ref="N110:O110"/>
    <mergeCell ref="S110:T110"/>
    <mergeCell ref="B109:C109"/>
    <mergeCell ref="G109:I109"/>
    <mergeCell ref="J109:K109"/>
    <mergeCell ref="L109:M109"/>
    <mergeCell ref="N109:O109"/>
    <mergeCell ref="S109:T109"/>
    <mergeCell ref="B108:C108"/>
    <mergeCell ref="G108:I108"/>
    <mergeCell ref="J108:K108"/>
    <mergeCell ref="L108:M108"/>
    <mergeCell ref="N108:O108"/>
    <mergeCell ref="S108:T108"/>
    <mergeCell ref="B107:C107"/>
    <mergeCell ref="G107:I107"/>
    <mergeCell ref="J107:K107"/>
    <mergeCell ref="L107:M107"/>
    <mergeCell ref="N107:O107"/>
    <mergeCell ref="S107:T107"/>
    <mergeCell ref="B92:C92"/>
    <mergeCell ref="G92:I92"/>
    <mergeCell ref="J92:K92"/>
    <mergeCell ref="L92:M92"/>
    <mergeCell ref="N92:O92"/>
    <mergeCell ref="S92:T92"/>
    <mergeCell ref="J105:K105"/>
    <mergeCell ref="L105:M105"/>
    <mergeCell ref="N105:O105"/>
    <mergeCell ref="S105:T105"/>
    <mergeCell ref="B104:C104"/>
    <mergeCell ref="G104:I104"/>
    <mergeCell ref="J104:K104"/>
    <mergeCell ref="L104:M104"/>
    <mergeCell ref="N104:O104"/>
    <mergeCell ref="S104:T104"/>
    <mergeCell ref="J102:K102"/>
    <mergeCell ref="L102:M102"/>
    <mergeCell ref="N102:O102"/>
    <mergeCell ref="S102:T102"/>
    <mergeCell ref="B103:C103"/>
    <mergeCell ref="G103:I103"/>
    <mergeCell ref="J103:K103"/>
    <mergeCell ref="L103:M103"/>
    <mergeCell ref="N103:O103"/>
    <mergeCell ref="S103:T103"/>
    <mergeCell ref="B102:C102"/>
    <mergeCell ref="G102:I102"/>
    <mergeCell ref="B101:C101"/>
    <mergeCell ref="G101:I101"/>
    <mergeCell ref="J101:K101"/>
    <mergeCell ref="L101:M101"/>
    <mergeCell ref="N101:O101"/>
    <mergeCell ref="S101:T101"/>
    <mergeCell ref="B95:C95"/>
    <mergeCell ref="B96:C96"/>
    <mergeCell ref="B97:C97"/>
    <mergeCell ref="B98:C98"/>
    <mergeCell ref="S100:T100"/>
    <mergeCell ref="S97:T97"/>
    <mergeCell ref="S98:T98"/>
    <mergeCell ref="B100:C100"/>
    <mergeCell ref="G100:I100"/>
    <mergeCell ref="J100:K100"/>
    <mergeCell ref="L100:M100"/>
    <mergeCell ref="N100:O100"/>
    <mergeCell ref="N98:O98"/>
    <mergeCell ref="J97:K97"/>
    <mergeCell ref="J98:K98"/>
    <mergeCell ref="N97:O97"/>
    <mergeCell ref="G96:I96"/>
    <mergeCell ref="Q73:T73"/>
    <mergeCell ref="B99:C99"/>
    <mergeCell ref="G99:I99"/>
    <mergeCell ref="J99:K99"/>
    <mergeCell ref="L99:M99"/>
    <mergeCell ref="N99:O99"/>
    <mergeCell ref="S99:T99"/>
    <mergeCell ref="S96:T96"/>
    <mergeCell ref="S85:T85"/>
    <mergeCell ref="S86:T86"/>
    <mergeCell ref="S87:T87"/>
    <mergeCell ref="S93:T93"/>
    <mergeCell ref="S94:T94"/>
    <mergeCell ref="S95:T95"/>
    <mergeCell ref="S79:T79"/>
    <mergeCell ref="B88:C88"/>
    <mergeCell ref="L97:M97"/>
    <mergeCell ref="L98:M98"/>
    <mergeCell ref="G97:I97"/>
    <mergeCell ref="G98:I98"/>
    <mergeCell ref="S74:T74"/>
    <mergeCell ref="S75:T75"/>
    <mergeCell ref="S76:T76"/>
    <mergeCell ref="S89:T89"/>
    <mergeCell ref="S77:T77"/>
    <mergeCell ref="S78:T78"/>
    <mergeCell ref="N93:O93"/>
    <mergeCell ref="N82:O82"/>
    <mergeCell ref="N83:O83"/>
    <mergeCell ref="N84:O84"/>
    <mergeCell ref="N85:O85"/>
    <mergeCell ref="N86:O86"/>
    <mergeCell ref="N87:O87"/>
    <mergeCell ref="S80:T80"/>
    <mergeCell ref="S81:T81"/>
    <mergeCell ref="S82:T82"/>
    <mergeCell ref="S83:T83"/>
    <mergeCell ref="S84:T84"/>
    <mergeCell ref="S88:T88"/>
    <mergeCell ref="N90:O90"/>
    <mergeCell ref="S90:T90"/>
    <mergeCell ref="N77:O77"/>
    <mergeCell ref="N78:O78"/>
    <mergeCell ref="N79:O79"/>
    <mergeCell ref="N91:O91"/>
    <mergeCell ref="S91:T91"/>
    <mergeCell ref="J89:K89"/>
    <mergeCell ref="N80:O80"/>
    <mergeCell ref="N81:O81"/>
    <mergeCell ref="L96:M96"/>
    <mergeCell ref="L85:M85"/>
    <mergeCell ref="L86:M86"/>
    <mergeCell ref="L87:M87"/>
    <mergeCell ref="L93:M93"/>
    <mergeCell ref="L94:M94"/>
    <mergeCell ref="L95:M95"/>
    <mergeCell ref="N94:O94"/>
    <mergeCell ref="N95:O95"/>
    <mergeCell ref="N96:O96"/>
    <mergeCell ref="J88:K88"/>
    <mergeCell ref="J90:K90"/>
    <mergeCell ref="L90:M90"/>
    <mergeCell ref="L88:M88"/>
    <mergeCell ref="N88:O88"/>
    <mergeCell ref="L89:M89"/>
    <mergeCell ref="N89:O89"/>
    <mergeCell ref="J96:K96"/>
    <mergeCell ref="J91:K91"/>
    <mergeCell ref="L91:M91"/>
    <mergeCell ref="J77:K77"/>
    <mergeCell ref="J78:K78"/>
    <mergeCell ref="G95:I95"/>
    <mergeCell ref="G84:I84"/>
    <mergeCell ref="L79:M79"/>
    <mergeCell ref="L80:M80"/>
    <mergeCell ref="L81:M81"/>
    <mergeCell ref="L82:M82"/>
    <mergeCell ref="L83:M83"/>
    <mergeCell ref="L84:M84"/>
    <mergeCell ref="G88:I88"/>
    <mergeCell ref="J85:K85"/>
    <mergeCell ref="J86:K86"/>
    <mergeCell ref="J87:K87"/>
    <mergeCell ref="J93:K93"/>
    <mergeCell ref="J94:K94"/>
    <mergeCell ref="J95:K95"/>
    <mergeCell ref="J79:K79"/>
    <mergeCell ref="J80:K80"/>
    <mergeCell ref="J81:K81"/>
    <mergeCell ref="J82:K82"/>
    <mergeCell ref="J83:K83"/>
    <mergeCell ref="J84:K84"/>
    <mergeCell ref="G81:I81"/>
    <mergeCell ref="G82:I82"/>
    <mergeCell ref="G83:I83"/>
    <mergeCell ref="G91:I91"/>
    <mergeCell ref="G89:I89"/>
    <mergeCell ref="G87:I87"/>
    <mergeCell ref="G90:I90"/>
    <mergeCell ref="B78:C78"/>
    <mergeCell ref="B79:C79"/>
    <mergeCell ref="B80:C80"/>
    <mergeCell ref="B81:C81"/>
    <mergeCell ref="B82:C82"/>
    <mergeCell ref="B89:C89"/>
    <mergeCell ref="B91:C91"/>
    <mergeCell ref="G85:I85"/>
    <mergeCell ref="G86:I86"/>
    <mergeCell ref="B90:C90"/>
    <mergeCell ref="G93:I93"/>
    <mergeCell ref="G94:I94"/>
    <mergeCell ref="G78:I78"/>
    <mergeCell ref="G79:I79"/>
    <mergeCell ref="G80:I80"/>
    <mergeCell ref="C70:D70"/>
    <mergeCell ref="F70:G70"/>
    <mergeCell ref="H70:J70"/>
    <mergeCell ref="K70:L70"/>
    <mergeCell ref="D74:K74"/>
    <mergeCell ref="L74:M74"/>
    <mergeCell ref="L75:M75"/>
    <mergeCell ref="L76:M76"/>
    <mergeCell ref="L77:M77"/>
    <mergeCell ref="L78:M78"/>
    <mergeCell ref="G77:I77"/>
    <mergeCell ref="B94:C94"/>
    <mergeCell ref="B83:C83"/>
    <mergeCell ref="B84:C84"/>
    <mergeCell ref="B85:C85"/>
    <mergeCell ref="B86:C86"/>
    <mergeCell ref="B87:C87"/>
    <mergeCell ref="B93:C93"/>
    <mergeCell ref="B77:C77"/>
    <mergeCell ref="M70:N70"/>
    <mergeCell ref="B75:C75"/>
    <mergeCell ref="B76:C76"/>
    <mergeCell ref="C68:D68"/>
    <mergeCell ref="F68:G68"/>
    <mergeCell ref="H68:J68"/>
    <mergeCell ref="K68:L68"/>
    <mergeCell ref="M68:N68"/>
    <mergeCell ref="C69:D69"/>
    <mergeCell ref="F69:G69"/>
    <mergeCell ref="H69:J69"/>
    <mergeCell ref="K69:L69"/>
    <mergeCell ref="M69:N69"/>
    <mergeCell ref="J73:K73"/>
    <mergeCell ref="J75:K75"/>
    <mergeCell ref="J76:K76"/>
    <mergeCell ref="B73:C74"/>
    <mergeCell ref="G73:I73"/>
    <mergeCell ref="G75:I75"/>
    <mergeCell ref="G76:I76"/>
    <mergeCell ref="N74:O74"/>
    <mergeCell ref="N75:O75"/>
    <mergeCell ref="N76:O76"/>
    <mergeCell ref="L73:P73"/>
    <mergeCell ref="C66:D66"/>
    <mergeCell ref="F66:G66"/>
    <mergeCell ref="H66:J66"/>
    <mergeCell ref="K66:L66"/>
    <mergeCell ref="M66:N66"/>
    <mergeCell ref="C67:D67"/>
    <mergeCell ref="F67:G67"/>
    <mergeCell ref="H67:J67"/>
    <mergeCell ref="K67:L67"/>
    <mergeCell ref="M67:N67"/>
    <mergeCell ref="O63:R63"/>
    <mergeCell ref="S63:V63"/>
    <mergeCell ref="C64:D65"/>
    <mergeCell ref="E64:E65"/>
    <mergeCell ref="F64:G65"/>
    <mergeCell ref="H64:J65"/>
    <mergeCell ref="K64:L65"/>
    <mergeCell ref="S64:T64"/>
    <mergeCell ref="U64:V64"/>
    <mergeCell ref="M65:R65"/>
    <mergeCell ref="C61:D61"/>
    <mergeCell ref="F61:G61"/>
    <mergeCell ref="H61:J61"/>
    <mergeCell ref="K61:L61"/>
    <mergeCell ref="M61:N61"/>
    <mergeCell ref="B63:B65"/>
    <mergeCell ref="C63:N63"/>
    <mergeCell ref="C59:D59"/>
    <mergeCell ref="F59:G59"/>
    <mergeCell ref="H59:J59"/>
    <mergeCell ref="K59:L59"/>
    <mergeCell ref="M59:N59"/>
    <mergeCell ref="C60:D60"/>
    <mergeCell ref="F60:G60"/>
    <mergeCell ref="H60:J60"/>
    <mergeCell ref="K60:L60"/>
    <mergeCell ref="M60:N60"/>
    <mergeCell ref="H57:J57"/>
    <mergeCell ref="K57:L57"/>
    <mergeCell ref="M57:N57"/>
    <mergeCell ref="C58:D58"/>
    <mergeCell ref="F58:G58"/>
    <mergeCell ref="H58:J58"/>
    <mergeCell ref="K58:L58"/>
    <mergeCell ref="M58:N58"/>
    <mergeCell ref="O54:R54"/>
    <mergeCell ref="S54:V54"/>
    <mergeCell ref="C55:D56"/>
    <mergeCell ref="E55:E56"/>
    <mergeCell ref="F55:G56"/>
    <mergeCell ref="H55:J56"/>
    <mergeCell ref="K55:L56"/>
    <mergeCell ref="S55:T55"/>
    <mergeCell ref="U55:V55"/>
    <mergeCell ref="M56:R56"/>
    <mergeCell ref="C51:D51"/>
    <mergeCell ref="F51:G51"/>
    <mergeCell ref="H51:J51"/>
    <mergeCell ref="K51:L51"/>
    <mergeCell ref="M51:N51"/>
    <mergeCell ref="B54:B56"/>
    <mergeCell ref="C54:N54"/>
    <mergeCell ref="C49:D49"/>
    <mergeCell ref="F49:G49"/>
    <mergeCell ref="H49:J49"/>
    <mergeCell ref="K49:L49"/>
    <mergeCell ref="M49:N49"/>
    <mergeCell ref="C50:D50"/>
    <mergeCell ref="F50:G50"/>
    <mergeCell ref="H50:J50"/>
    <mergeCell ref="K50:L50"/>
    <mergeCell ref="M50:N50"/>
    <mergeCell ref="C47:D47"/>
    <mergeCell ref="F47:G47"/>
    <mergeCell ref="H47:J47"/>
    <mergeCell ref="K47:L47"/>
    <mergeCell ref="M47:N47"/>
    <mergeCell ref="C48:D48"/>
    <mergeCell ref="F48:G48"/>
    <mergeCell ref="H48:J48"/>
    <mergeCell ref="K48:L48"/>
    <mergeCell ref="M48:N48"/>
    <mergeCell ref="S44:V44"/>
    <mergeCell ref="C45:D46"/>
    <mergeCell ref="E45:E46"/>
    <mergeCell ref="F45:G46"/>
    <mergeCell ref="H45:J46"/>
    <mergeCell ref="K45:L46"/>
    <mergeCell ref="S45:T45"/>
    <mergeCell ref="U45:V45"/>
    <mergeCell ref="M46:R46"/>
    <mergeCell ref="O44:R44"/>
    <mergeCell ref="C32:D32"/>
    <mergeCell ref="F32:G32"/>
    <mergeCell ref="H32:J32"/>
    <mergeCell ref="K32:L32"/>
    <mergeCell ref="M32:N32"/>
    <mergeCell ref="C33:D33"/>
    <mergeCell ref="F33:G33"/>
    <mergeCell ref="H33:J33"/>
    <mergeCell ref="K33:L33"/>
    <mergeCell ref="M33:N33"/>
    <mergeCell ref="C30:D30"/>
    <mergeCell ref="F30:G30"/>
    <mergeCell ref="H30:J30"/>
    <mergeCell ref="K30:L30"/>
    <mergeCell ref="M30:N30"/>
    <mergeCell ref="C31:D31"/>
    <mergeCell ref="F31:G31"/>
    <mergeCell ref="H31:J31"/>
    <mergeCell ref="K31:L31"/>
    <mergeCell ref="M31:N31"/>
    <mergeCell ref="U27:V27"/>
    <mergeCell ref="M28:R28"/>
    <mergeCell ref="C29:D29"/>
    <mergeCell ref="F29:G29"/>
    <mergeCell ref="H29:J29"/>
    <mergeCell ref="K29:L29"/>
    <mergeCell ref="M29:N29"/>
    <mergeCell ref="B26:B28"/>
    <mergeCell ref="C26:N26"/>
    <mergeCell ref="O26:R26"/>
    <mergeCell ref="S26:V26"/>
    <mergeCell ref="C27:D28"/>
    <mergeCell ref="E27:E28"/>
    <mergeCell ref="F27:G28"/>
    <mergeCell ref="H27:J28"/>
    <mergeCell ref="K27:L28"/>
    <mergeCell ref="S27:T27"/>
    <mergeCell ref="M21:N21"/>
    <mergeCell ref="C22:D22"/>
    <mergeCell ref="F22:G22"/>
    <mergeCell ref="H22:J22"/>
    <mergeCell ref="K22:L22"/>
    <mergeCell ref="M22:N22"/>
    <mergeCell ref="C23:D23"/>
    <mergeCell ref="F23:G23"/>
    <mergeCell ref="H23:J23"/>
    <mergeCell ref="K23:L23"/>
    <mergeCell ref="M23:N23"/>
    <mergeCell ref="C8:D8"/>
    <mergeCell ref="F8:G8"/>
    <mergeCell ref="H8:J8"/>
    <mergeCell ref="C5:D5"/>
    <mergeCell ref="F5:G5"/>
    <mergeCell ref="H5:J5"/>
    <mergeCell ref="F20:G20"/>
    <mergeCell ref="H20:J20"/>
    <mergeCell ref="K20:L20"/>
    <mergeCell ref="S3:T3"/>
    <mergeCell ref="U3:V3"/>
    <mergeCell ref="F12:G12"/>
    <mergeCell ref="F13:G13"/>
    <mergeCell ref="H3:J4"/>
    <mergeCell ref="K5:L5"/>
    <mergeCell ref="K6:L6"/>
    <mergeCell ref="K7:L7"/>
    <mergeCell ref="K8:L8"/>
    <mergeCell ref="K9:L9"/>
    <mergeCell ref="S2:V2"/>
    <mergeCell ref="B16:B18"/>
    <mergeCell ref="C16:N16"/>
    <mergeCell ref="O16:R16"/>
    <mergeCell ref="S16:V16"/>
    <mergeCell ref="C17:D18"/>
    <mergeCell ref="E17:E18"/>
    <mergeCell ref="F17:G18"/>
    <mergeCell ref="M11:N11"/>
    <mergeCell ref="M12:N12"/>
    <mergeCell ref="M13:N13"/>
    <mergeCell ref="C2:N2"/>
    <mergeCell ref="M4:R4"/>
    <mergeCell ref="O2:R2"/>
    <mergeCell ref="K12:L12"/>
    <mergeCell ref="K13:L13"/>
    <mergeCell ref="K3:L4"/>
    <mergeCell ref="M3:N3"/>
    <mergeCell ref="M5:N5"/>
    <mergeCell ref="M6:N6"/>
    <mergeCell ref="M7:N7"/>
    <mergeCell ref="M8:N8"/>
    <mergeCell ref="M9:N9"/>
    <mergeCell ref="M10:N10"/>
    <mergeCell ref="S35:V35"/>
    <mergeCell ref="K36:L37"/>
    <mergeCell ref="S36:T36"/>
    <mergeCell ref="U36:V36"/>
    <mergeCell ref="M37:R37"/>
    <mergeCell ref="C6:D6"/>
    <mergeCell ref="F6:G6"/>
    <mergeCell ref="H6:J6"/>
    <mergeCell ref="C38:D38"/>
    <mergeCell ref="F38:G38"/>
    <mergeCell ref="H38:J38"/>
    <mergeCell ref="K38:L38"/>
    <mergeCell ref="M38:N38"/>
    <mergeCell ref="C35:N35"/>
    <mergeCell ref="O35:R35"/>
    <mergeCell ref="C36:D37"/>
    <mergeCell ref="E36:E37"/>
    <mergeCell ref="F36:G37"/>
    <mergeCell ref="H36:J37"/>
    <mergeCell ref="C7:D7"/>
    <mergeCell ref="F7:G7"/>
    <mergeCell ref="H7:J7"/>
    <mergeCell ref="S17:T17"/>
    <mergeCell ref="U17:V17"/>
    <mergeCell ref="B2:B4"/>
    <mergeCell ref="H9:J9"/>
    <mergeCell ref="H10:J10"/>
    <mergeCell ref="C9:D9"/>
    <mergeCell ref="C10:D10"/>
    <mergeCell ref="C41:D41"/>
    <mergeCell ref="F41:G41"/>
    <mergeCell ref="H41:J41"/>
    <mergeCell ref="K41:L41"/>
    <mergeCell ref="H11:J11"/>
    <mergeCell ref="H12:J12"/>
    <mergeCell ref="H13:J13"/>
    <mergeCell ref="K10:L10"/>
    <mergeCell ref="K11:L11"/>
    <mergeCell ref="C39:D39"/>
    <mergeCell ref="F39:G39"/>
    <mergeCell ref="H39:J39"/>
    <mergeCell ref="K39:L39"/>
    <mergeCell ref="C3:D4"/>
    <mergeCell ref="E3:E4"/>
    <mergeCell ref="F3:G4"/>
    <mergeCell ref="C40:D40"/>
    <mergeCell ref="F40:G40"/>
    <mergeCell ref="H40:J40"/>
    <mergeCell ref="F42:G42"/>
    <mergeCell ref="H42:J42"/>
    <mergeCell ref="K42:L42"/>
    <mergeCell ref="M17:N17"/>
    <mergeCell ref="M45:N45"/>
    <mergeCell ref="M27:N27"/>
    <mergeCell ref="M42:N42"/>
    <mergeCell ref="B44:B46"/>
    <mergeCell ref="C44:N44"/>
    <mergeCell ref="M39:N39"/>
    <mergeCell ref="K40:L40"/>
    <mergeCell ref="M40:N40"/>
    <mergeCell ref="B35:B37"/>
    <mergeCell ref="M18:R18"/>
    <mergeCell ref="C19:D19"/>
    <mergeCell ref="F19:G19"/>
    <mergeCell ref="H19:J19"/>
    <mergeCell ref="K19:L19"/>
    <mergeCell ref="M19:N19"/>
    <mergeCell ref="M20:N20"/>
    <mergeCell ref="C21:D21"/>
    <mergeCell ref="F21:G21"/>
    <mergeCell ref="H21:J21"/>
    <mergeCell ref="K21:L21"/>
    <mergeCell ref="A54:A55"/>
    <mergeCell ref="M55:N55"/>
    <mergeCell ref="A63:A64"/>
    <mergeCell ref="M64:N64"/>
    <mergeCell ref="C57:D57"/>
    <mergeCell ref="F57:G57"/>
    <mergeCell ref="A1:J1"/>
    <mergeCell ref="A2:A3"/>
    <mergeCell ref="C11:D11"/>
    <mergeCell ref="C12:D12"/>
    <mergeCell ref="C13:D13"/>
    <mergeCell ref="F9:G9"/>
    <mergeCell ref="F10:G10"/>
    <mergeCell ref="F11:G11"/>
    <mergeCell ref="A26:A27"/>
    <mergeCell ref="M41:N41"/>
    <mergeCell ref="A44:A45"/>
    <mergeCell ref="A35:A36"/>
    <mergeCell ref="M36:N36"/>
    <mergeCell ref="A16:A17"/>
    <mergeCell ref="H17:J18"/>
    <mergeCell ref="K17:L18"/>
    <mergeCell ref="C20:D20"/>
    <mergeCell ref="C42:D42"/>
  </mergeCells>
  <phoneticPr fontId="2" type="noConversion"/>
  <pageMargins left="0.19685039370078741" right="0.19685039370078741" top="0.98425196850393704" bottom="0.98425196850393704" header="0.51181102362204722" footer="0.51181102362204722"/>
  <pageSetup paperSize="9" scale="51" orientation="landscape" verticalDpi="300" r:id="rId1"/>
  <headerFooter alignWithMargins="0"/>
  <rowBreaks count="1" manualBreakCount="1">
    <brk id="43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4"/>
  </sheetPr>
  <dimension ref="A1:T74"/>
  <sheetViews>
    <sheetView view="pageBreakPreview" zoomScale="90" zoomScaleNormal="100" workbookViewId="0">
      <selection activeCell="Q49" sqref="Q49:R49"/>
    </sheetView>
  </sheetViews>
  <sheetFormatPr defaultRowHeight="12.75" x14ac:dyDescent="0.2"/>
  <cols>
    <col min="1" max="1" width="41.7109375" customWidth="1"/>
    <col min="2" max="2" width="8.28515625" customWidth="1"/>
    <col min="3" max="3" width="10.7109375" customWidth="1"/>
    <col min="4" max="4" width="5.42578125" customWidth="1"/>
    <col min="5" max="5" width="9.28515625" customWidth="1"/>
    <col min="6" max="6" width="7.7109375" customWidth="1"/>
    <col min="7" max="7" width="14.7109375" customWidth="1"/>
    <col min="8" max="8" width="14.85546875" customWidth="1"/>
    <col min="9" max="9" width="16.5703125" customWidth="1"/>
    <col min="10" max="10" width="13.5703125" customWidth="1"/>
    <col min="11" max="11" width="15" customWidth="1"/>
    <col min="12" max="12" width="9.140625" customWidth="1"/>
    <col min="13" max="13" width="7.140625" customWidth="1"/>
    <col min="14" max="14" width="9" customWidth="1"/>
    <col min="15" max="15" width="10.140625" customWidth="1"/>
    <col min="16" max="16" width="11.28515625" customWidth="1"/>
    <col min="17" max="18" width="16.42578125" customWidth="1"/>
    <col min="19" max="19" width="15.140625" customWidth="1"/>
    <col min="20" max="20" width="15.85546875" customWidth="1"/>
  </cols>
  <sheetData>
    <row r="1" spans="1:17" ht="57" customHeight="1" x14ac:dyDescent="0.2">
      <c r="A1" s="307" t="s">
        <v>120</v>
      </c>
      <c r="B1" s="307"/>
      <c r="C1" s="307"/>
      <c r="D1" s="307"/>
      <c r="E1" s="307"/>
      <c r="F1" s="307"/>
      <c r="G1" s="307"/>
      <c r="H1" s="307"/>
      <c r="I1" s="307"/>
      <c r="J1" s="307"/>
      <c r="K1" s="307"/>
      <c r="L1" s="52"/>
    </row>
    <row r="2" spans="1:17" x14ac:dyDescent="0.2">
      <c r="A2" s="308" t="s">
        <v>146</v>
      </c>
      <c r="B2" s="308"/>
      <c r="C2" s="308"/>
      <c r="D2" s="308"/>
      <c r="E2" s="309"/>
      <c r="F2" s="309"/>
    </row>
    <row r="3" spans="1:17" ht="13.5" thickBot="1" x14ac:dyDescent="0.25"/>
    <row r="4" spans="1:17" ht="78.75" x14ac:dyDescent="0.2">
      <c r="A4" s="53" t="s">
        <v>121</v>
      </c>
      <c r="B4" s="314" t="s">
        <v>7</v>
      </c>
      <c r="C4" s="68" t="s">
        <v>165</v>
      </c>
      <c r="D4" s="68" t="s">
        <v>40</v>
      </c>
      <c r="E4" s="162" t="s">
        <v>9</v>
      </c>
      <c r="F4" s="162"/>
      <c r="G4" s="68" t="s">
        <v>129</v>
      </c>
      <c r="H4" s="68" t="s">
        <v>130</v>
      </c>
      <c r="I4" s="317" t="s">
        <v>165</v>
      </c>
      <c r="J4" s="317"/>
      <c r="K4" s="317"/>
      <c r="L4" s="295" t="s">
        <v>12</v>
      </c>
      <c r="M4" s="296"/>
      <c r="N4" s="296"/>
      <c r="O4" s="296"/>
      <c r="P4" s="296"/>
      <c r="Q4" s="297"/>
    </row>
    <row r="5" spans="1:17" ht="55.5" customHeight="1" thickBot="1" x14ac:dyDescent="0.25">
      <c r="A5" s="54" t="s">
        <v>122</v>
      </c>
      <c r="B5" s="315"/>
      <c r="C5" s="316" t="s">
        <v>117</v>
      </c>
      <c r="D5" s="316"/>
      <c r="E5" s="316"/>
      <c r="F5" s="316"/>
      <c r="G5" s="316"/>
      <c r="H5" s="316"/>
      <c r="I5" s="148" t="s">
        <v>131</v>
      </c>
      <c r="J5" s="148" t="s">
        <v>196</v>
      </c>
      <c r="K5" s="148" t="s">
        <v>132</v>
      </c>
      <c r="L5" s="318" t="s">
        <v>131</v>
      </c>
      <c r="M5" s="318"/>
      <c r="N5" s="318" t="s">
        <v>196</v>
      </c>
      <c r="O5" s="318"/>
      <c r="P5" s="318" t="s">
        <v>132</v>
      </c>
      <c r="Q5" s="318"/>
    </row>
    <row r="6" spans="1:17" ht="20.25" customHeight="1" x14ac:dyDescent="0.2">
      <c r="A6" s="146" t="s">
        <v>123</v>
      </c>
      <c r="B6" s="158">
        <v>34</v>
      </c>
      <c r="C6" s="160">
        <v>2.6470588235294099</v>
      </c>
      <c r="D6" s="160">
        <v>2.6</v>
      </c>
      <c r="E6" s="166">
        <v>2.6206896551724101</v>
      </c>
      <c r="F6" s="166"/>
      <c r="G6" s="160">
        <v>2.57894736842105</v>
      </c>
      <c r="H6" s="160">
        <v>2.7333333333333298</v>
      </c>
      <c r="I6" s="159">
        <v>0.41176470588235298</v>
      </c>
      <c r="J6" s="159">
        <v>0.52941176470588203</v>
      </c>
      <c r="K6" s="159">
        <v>5.8823529411764698E-2</v>
      </c>
      <c r="L6" s="167">
        <v>0.4</v>
      </c>
      <c r="M6" s="167"/>
      <c r="N6" s="167">
        <v>0.6</v>
      </c>
      <c r="O6" s="167"/>
      <c r="P6" s="167">
        <v>0</v>
      </c>
      <c r="Q6" s="167"/>
    </row>
    <row r="7" spans="1:17" ht="19.5" customHeight="1" x14ac:dyDescent="0.2">
      <c r="A7" s="147" t="s">
        <v>124</v>
      </c>
      <c r="B7" s="158">
        <v>34</v>
      </c>
      <c r="C7" s="160">
        <v>2.7058823529411802</v>
      </c>
      <c r="D7" s="160">
        <v>2.8</v>
      </c>
      <c r="E7" s="166">
        <v>2.68965517241379</v>
      </c>
      <c r="F7" s="166"/>
      <c r="G7" s="160">
        <v>2.6315789473684199</v>
      </c>
      <c r="H7" s="160">
        <v>2.8</v>
      </c>
      <c r="I7" s="159">
        <v>0.26470588235294101</v>
      </c>
      <c r="J7" s="159">
        <v>0.70588235294117696</v>
      </c>
      <c r="K7" s="159">
        <v>2.9411764705882401E-2</v>
      </c>
      <c r="L7" s="167">
        <v>0.2</v>
      </c>
      <c r="M7" s="167"/>
      <c r="N7" s="167">
        <v>0.8</v>
      </c>
      <c r="O7" s="167"/>
      <c r="P7" s="167">
        <v>0</v>
      </c>
      <c r="Q7" s="167"/>
    </row>
    <row r="8" spans="1:17" ht="18.75" customHeight="1" x14ac:dyDescent="0.2">
      <c r="A8" s="147" t="s">
        <v>125</v>
      </c>
      <c r="B8" s="158">
        <v>34</v>
      </c>
      <c r="C8" s="160">
        <v>2.2647058823529398</v>
      </c>
      <c r="D8" s="160">
        <v>2.2000000000000002</v>
      </c>
      <c r="E8" s="166">
        <v>2.2413793103448301</v>
      </c>
      <c r="F8" s="166"/>
      <c r="G8" s="160">
        <v>2.2631578947368398</v>
      </c>
      <c r="H8" s="160">
        <v>2.2666666666666702</v>
      </c>
      <c r="I8" s="159">
        <v>0.64705882352941202</v>
      </c>
      <c r="J8" s="159">
        <v>0.35294117647058798</v>
      </c>
      <c r="K8" s="159">
        <v>0</v>
      </c>
      <c r="L8" s="167">
        <v>0.6</v>
      </c>
      <c r="M8" s="167"/>
      <c r="N8" s="167">
        <v>0.4</v>
      </c>
      <c r="O8" s="167"/>
      <c r="P8" s="167">
        <v>0</v>
      </c>
      <c r="Q8" s="167"/>
    </row>
    <row r="9" spans="1:17" ht="21.75" customHeight="1" x14ac:dyDescent="0.2">
      <c r="A9" s="147" t="s">
        <v>126</v>
      </c>
      <c r="B9" s="158">
        <v>34</v>
      </c>
      <c r="C9" s="160">
        <v>2.47058823529412</v>
      </c>
      <c r="D9" s="160">
        <v>2.4</v>
      </c>
      <c r="E9" s="166">
        <v>2.4827586206896601</v>
      </c>
      <c r="F9" s="166"/>
      <c r="G9" s="160">
        <v>2.4736842105263199</v>
      </c>
      <c r="H9" s="160">
        <v>2.4666666666666699</v>
      </c>
      <c r="I9" s="159">
        <v>0.441176470588235</v>
      </c>
      <c r="J9" s="159">
        <v>0.55882352941176505</v>
      </c>
      <c r="K9" s="159">
        <v>0</v>
      </c>
      <c r="L9" s="167">
        <v>0.4</v>
      </c>
      <c r="M9" s="167"/>
      <c r="N9" s="167">
        <v>0.6</v>
      </c>
      <c r="O9" s="167"/>
      <c r="P9" s="167">
        <v>0</v>
      </c>
      <c r="Q9" s="167"/>
    </row>
    <row r="10" spans="1:17" ht="17.25" customHeight="1" x14ac:dyDescent="0.2">
      <c r="A10" s="147" t="s">
        <v>127</v>
      </c>
      <c r="B10" s="158">
        <v>34</v>
      </c>
      <c r="C10" s="160">
        <v>2.8529411764705901</v>
      </c>
      <c r="D10" s="160">
        <v>2.6</v>
      </c>
      <c r="E10" s="166">
        <v>2.8965517241379302</v>
      </c>
      <c r="F10" s="166"/>
      <c r="G10" s="160">
        <v>3</v>
      </c>
      <c r="H10" s="160">
        <v>2.6666666666666701</v>
      </c>
      <c r="I10" s="159">
        <v>0.11764705882352899</v>
      </c>
      <c r="J10" s="159">
        <v>0.88235294117647101</v>
      </c>
      <c r="K10" s="159">
        <v>0</v>
      </c>
      <c r="L10" s="167">
        <v>0.2</v>
      </c>
      <c r="M10" s="167"/>
      <c r="N10" s="167">
        <v>0.8</v>
      </c>
      <c r="O10" s="167"/>
      <c r="P10" s="167">
        <v>0</v>
      </c>
      <c r="Q10" s="167"/>
    </row>
    <row r="12" spans="1:17" x14ac:dyDescent="0.2">
      <c r="A12" s="308" t="s">
        <v>128</v>
      </c>
      <c r="B12" s="308"/>
      <c r="C12" s="308"/>
      <c r="D12" s="308"/>
      <c r="E12" s="309"/>
      <c r="F12" s="309"/>
    </row>
    <row r="13" spans="1:17" ht="13.5" thickBot="1" x14ac:dyDescent="0.25"/>
    <row r="14" spans="1:17" ht="84" customHeight="1" thickBot="1" x14ac:dyDescent="0.25">
      <c r="A14" s="50" t="s">
        <v>401</v>
      </c>
      <c r="B14" s="314" t="s">
        <v>7</v>
      </c>
      <c r="C14" s="68" t="s">
        <v>165</v>
      </c>
      <c r="D14" s="68" t="s">
        <v>40</v>
      </c>
      <c r="E14" s="162" t="s">
        <v>9</v>
      </c>
      <c r="F14" s="162"/>
      <c r="G14" s="68" t="s">
        <v>129</v>
      </c>
      <c r="H14" s="68" t="s">
        <v>130</v>
      </c>
      <c r="I14" s="317" t="s">
        <v>165</v>
      </c>
      <c r="J14" s="317"/>
      <c r="K14" s="317"/>
      <c r="L14" s="295" t="s">
        <v>12</v>
      </c>
      <c r="M14" s="296"/>
      <c r="N14" s="296"/>
      <c r="O14" s="296"/>
      <c r="P14" s="296"/>
      <c r="Q14" s="297"/>
    </row>
    <row r="15" spans="1:17" ht="38.25" x14ac:dyDescent="0.2">
      <c r="A15" s="51" t="s">
        <v>133</v>
      </c>
      <c r="B15" s="315"/>
      <c r="C15" s="316" t="s">
        <v>117</v>
      </c>
      <c r="D15" s="316"/>
      <c r="E15" s="316"/>
      <c r="F15" s="316"/>
      <c r="G15" s="316"/>
      <c r="H15" s="316"/>
      <c r="I15" s="148" t="s">
        <v>131</v>
      </c>
      <c r="J15" s="148" t="s">
        <v>196</v>
      </c>
      <c r="K15" s="148" t="s">
        <v>132</v>
      </c>
      <c r="L15" s="318" t="s">
        <v>131</v>
      </c>
      <c r="M15" s="318"/>
      <c r="N15" s="318" t="s">
        <v>196</v>
      </c>
      <c r="O15" s="318"/>
      <c r="P15" s="318" t="s">
        <v>132</v>
      </c>
      <c r="Q15" s="318"/>
    </row>
    <row r="16" spans="1:17" ht="15.75" x14ac:dyDescent="0.2">
      <c r="A16" s="55" t="s">
        <v>123</v>
      </c>
      <c r="B16" s="158">
        <v>34</v>
      </c>
      <c r="C16" s="160">
        <v>2.6764705882352899</v>
      </c>
      <c r="D16" s="160">
        <v>2.4</v>
      </c>
      <c r="E16" s="166">
        <v>2.6551724137931001</v>
      </c>
      <c r="F16" s="166"/>
      <c r="G16" s="160">
        <v>2.6842105263157898</v>
      </c>
      <c r="H16" s="160">
        <v>2.6666666666666701</v>
      </c>
      <c r="I16" s="159">
        <v>0.32352941176470601</v>
      </c>
      <c r="J16" s="159">
        <v>0.64705882352941202</v>
      </c>
      <c r="K16" s="159">
        <v>2.9411764705882401E-2</v>
      </c>
      <c r="L16" s="167">
        <v>0.4</v>
      </c>
      <c r="M16" s="167"/>
      <c r="N16" s="167">
        <v>0.6</v>
      </c>
      <c r="O16" s="167"/>
      <c r="P16" s="167">
        <v>0</v>
      </c>
      <c r="Q16" s="167"/>
    </row>
    <row r="17" spans="1:17" ht="15.75" x14ac:dyDescent="0.2">
      <c r="A17" s="56" t="s">
        <v>124</v>
      </c>
      <c r="B17" s="158">
        <v>34</v>
      </c>
      <c r="C17" s="160">
        <v>2.8235294117647101</v>
      </c>
      <c r="D17" s="160">
        <v>2.8</v>
      </c>
      <c r="E17" s="166">
        <v>2.7931034482758599</v>
      </c>
      <c r="F17" s="166"/>
      <c r="G17" s="160">
        <v>2.7894736842105301</v>
      </c>
      <c r="H17" s="160">
        <v>2.8666666666666698</v>
      </c>
      <c r="I17" s="159">
        <v>0.17647058823529399</v>
      </c>
      <c r="J17" s="159">
        <v>0.82352941176470595</v>
      </c>
      <c r="K17" s="159">
        <v>0</v>
      </c>
      <c r="L17" s="167">
        <v>0.2</v>
      </c>
      <c r="M17" s="167"/>
      <c r="N17" s="167">
        <v>0.8</v>
      </c>
      <c r="O17" s="167"/>
      <c r="P17" s="167">
        <v>0</v>
      </c>
      <c r="Q17" s="167"/>
    </row>
    <row r="18" spans="1:17" ht="15.75" x14ac:dyDescent="0.2">
      <c r="A18" s="56" t="s">
        <v>125</v>
      </c>
      <c r="B18" s="158">
        <v>34</v>
      </c>
      <c r="C18" s="160">
        <v>2.3529411764705901</v>
      </c>
      <c r="D18" s="160">
        <v>2.4</v>
      </c>
      <c r="E18" s="166">
        <v>2.31034482758621</v>
      </c>
      <c r="F18" s="166"/>
      <c r="G18" s="160">
        <v>2.5263157894736801</v>
      </c>
      <c r="H18" s="160">
        <v>2.1333333333333302</v>
      </c>
      <c r="I18" s="159">
        <v>0.55882352941176505</v>
      </c>
      <c r="J18" s="159">
        <v>0.441176470588235</v>
      </c>
      <c r="K18" s="159">
        <v>0</v>
      </c>
      <c r="L18" s="167">
        <v>0.6</v>
      </c>
      <c r="M18" s="167"/>
      <c r="N18" s="167">
        <v>0.4</v>
      </c>
      <c r="O18" s="167"/>
      <c r="P18" s="167">
        <v>0</v>
      </c>
      <c r="Q18" s="167"/>
    </row>
    <row r="19" spans="1:17" ht="15.75" x14ac:dyDescent="0.2">
      <c r="A19" s="56" t="s">
        <v>126</v>
      </c>
      <c r="B19" s="158">
        <v>34</v>
      </c>
      <c r="C19" s="160">
        <v>2.5588235294117601</v>
      </c>
      <c r="D19" s="160">
        <v>2.4</v>
      </c>
      <c r="E19" s="166">
        <v>2.5517241379310298</v>
      </c>
      <c r="F19" s="166"/>
      <c r="G19" s="160">
        <v>2.5263157894736801</v>
      </c>
      <c r="H19" s="160">
        <v>2.6</v>
      </c>
      <c r="I19" s="159">
        <v>0.5</v>
      </c>
      <c r="J19" s="159">
        <v>0.47058823529411797</v>
      </c>
      <c r="K19" s="159">
        <v>2.9411764705882401E-2</v>
      </c>
      <c r="L19" s="167">
        <v>0.6</v>
      </c>
      <c r="M19" s="167"/>
      <c r="N19" s="167">
        <v>0.4</v>
      </c>
      <c r="O19" s="167"/>
      <c r="P19" s="167">
        <v>0</v>
      </c>
      <c r="Q19" s="167"/>
    </row>
    <row r="20" spans="1:17" ht="15.75" x14ac:dyDescent="0.2">
      <c r="A20" s="56" t="s">
        <v>127</v>
      </c>
      <c r="B20" s="158">
        <v>34</v>
      </c>
      <c r="C20" s="160">
        <v>2.8529411764705901</v>
      </c>
      <c r="D20" s="160">
        <v>2.6</v>
      </c>
      <c r="E20" s="166">
        <v>2.8965517241379302</v>
      </c>
      <c r="F20" s="166"/>
      <c r="G20" s="160">
        <v>3</v>
      </c>
      <c r="H20" s="160">
        <v>2.6666666666666701</v>
      </c>
      <c r="I20" s="159">
        <v>0.11764705882352899</v>
      </c>
      <c r="J20" s="159">
        <v>0.88235294117647101</v>
      </c>
      <c r="K20" s="159">
        <v>0</v>
      </c>
      <c r="L20" s="167">
        <v>0.2</v>
      </c>
      <c r="M20" s="167"/>
      <c r="N20" s="167">
        <v>0.8</v>
      </c>
      <c r="O20" s="167"/>
      <c r="P20" s="167">
        <v>0</v>
      </c>
      <c r="Q20" s="167"/>
    </row>
    <row r="22" spans="1:17" ht="13.5" thickBot="1" x14ac:dyDescent="0.25"/>
    <row r="23" spans="1:17" ht="79.5" customHeight="1" thickBot="1" x14ac:dyDescent="0.25">
      <c r="A23" s="50" t="s">
        <v>402</v>
      </c>
      <c r="B23" s="314" t="s">
        <v>7</v>
      </c>
      <c r="C23" s="68" t="s">
        <v>165</v>
      </c>
      <c r="D23" s="68" t="s">
        <v>40</v>
      </c>
      <c r="E23" s="162" t="s">
        <v>9</v>
      </c>
      <c r="F23" s="162"/>
      <c r="G23" s="68" t="s">
        <v>129</v>
      </c>
      <c r="H23" s="68" t="s">
        <v>130</v>
      </c>
      <c r="I23" s="317" t="s">
        <v>165</v>
      </c>
      <c r="J23" s="317"/>
      <c r="K23" s="317"/>
      <c r="L23" s="295" t="s">
        <v>12</v>
      </c>
      <c r="M23" s="296"/>
      <c r="N23" s="296"/>
      <c r="O23" s="296"/>
      <c r="P23" s="296"/>
      <c r="Q23" s="297"/>
    </row>
    <row r="24" spans="1:17" ht="48.75" customHeight="1" x14ac:dyDescent="0.2">
      <c r="A24" s="59" t="s">
        <v>134</v>
      </c>
      <c r="B24" s="315"/>
      <c r="C24" s="316" t="s">
        <v>117</v>
      </c>
      <c r="D24" s="316"/>
      <c r="E24" s="316"/>
      <c r="F24" s="316"/>
      <c r="G24" s="316"/>
      <c r="H24" s="316"/>
      <c r="I24" s="148" t="s">
        <v>118</v>
      </c>
      <c r="J24" s="148" t="s">
        <v>196</v>
      </c>
      <c r="K24" s="148" t="s">
        <v>398</v>
      </c>
      <c r="L24" s="318" t="s">
        <v>118</v>
      </c>
      <c r="M24" s="318"/>
      <c r="N24" s="318" t="s">
        <v>196</v>
      </c>
      <c r="O24" s="318"/>
      <c r="P24" s="318" t="s">
        <v>398</v>
      </c>
      <c r="Q24" s="318"/>
    </row>
    <row r="25" spans="1:17" x14ac:dyDescent="0.2">
      <c r="A25" s="60" t="s">
        <v>135</v>
      </c>
      <c r="B25" s="158">
        <v>33</v>
      </c>
      <c r="C25" s="160">
        <v>2.3030303030303001</v>
      </c>
      <c r="D25" s="160">
        <v>1.6</v>
      </c>
      <c r="E25" s="166">
        <v>2.4285714285714302</v>
      </c>
      <c r="F25" s="166"/>
      <c r="G25" s="160">
        <v>2.0526315789473699</v>
      </c>
      <c r="H25" s="160">
        <v>2.6428571428571401</v>
      </c>
      <c r="I25" s="159">
        <v>0.51515151515151503</v>
      </c>
      <c r="J25" s="159">
        <v>0.39393939393939398</v>
      </c>
      <c r="K25" s="159">
        <v>9.0909090909090898E-2</v>
      </c>
      <c r="L25" s="167">
        <v>0.8</v>
      </c>
      <c r="M25" s="167"/>
      <c r="N25" s="167">
        <v>0.2</v>
      </c>
      <c r="O25" s="167"/>
      <c r="P25" s="167">
        <v>0</v>
      </c>
      <c r="Q25" s="167"/>
    </row>
    <row r="26" spans="1:17" x14ac:dyDescent="0.2">
      <c r="A26" s="61" t="s">
        <v>136</v>
      </c>
      <c r="B26" s="158">
        <v>34</v>
      </c>
      <c r="C26" s="160">
        <v>2.2058823529411802</v>
      </c>
      <c r="D26" s="160">
        <v>1.6</v>
      </c>
      <c r="E26" s="166">
        <v>2.31034482758621</v>
      </c>
      <c r="F26" s="166"/>
      <c r="G26" s="160">
        <v>2</v>
      </c>
      <c r="H26" s="160">
        <v>2.4666666666666699</v>
      </c>
      <c r="I26" s="159">
        <v>0.61764705882352899</v>
      </c>
      <c r="J26" s="159">
        <v>0.29411764705882398</v>
      </c>
      <c r="K26" s="159">
        <v>8.8235294117647106E-2</v>
      </c>
      <c r="L26" s="167">
        <v>0.8</v>
      </c>
      <c r="M26" s="167"/>
      <c r="N26" s="167">
        <v>0.2</v>
      </c>
      <c r="O26" s="167"/>
      <c r="P26" s="167">
        <v>0</v>
      </c>
      <c r="Q26" s="167"/>
    </row>
    <row r="27" spans="1:17" x14ac:dyDescent="0.2">
      <c r="A27" s="91" t="s">
        <v>137</v>
      </c>
      <c r="B27" s="158">
        <v>34</v>
      </c>
      <c r="C27" s="160">
        <v>3.5588235294117601</v>
      </c>
      <c r="D27" s="160">
        <v>3.2</v>
      </c>
      <c r="E27" s="166">
        <v>3.5517241379310298</v>
      </c>
      <c r="F27" s="166"/>
      <c r="G27" s="160">
        <v>3.5263157894736801</v>
      </c>
      <c r="H27" s="160">
        <v>3.6</v>
      </c>
      <c r="I27" s="159">
        <v>0.11764705882352899</v>
      </c>
      <c r="J27" s="159">
        <v>0.38235294117647101</v>
      </c>
      <c r="K27" s="159">
        <v>0.5</v>
      </c>
      <c r="L27" s="167">
        <v>0.2</v>
      </c>
      <c r="M27" s="167"/>
      <c r="N27" s="167">
        <v>0.4</v>
      </c>
      <c r="O27" s="167"/>
      <c r="P27" s="167">
        <v>0.4</v>
      </c>
      <c r="Q27" s="167"/>
    </row>
    <row r="28" spans="1:17" ht="24" x14ac:dyDescent="0.2">
      <c r="A28" s="61" t="s">
        <v>138</v>
      </c>
      <c r="B28" s="158">
        <v>31</v>
      </c>
      <c r="C28" s="160">
        <v>3.9354838709677402</v>
      </c>
      <c r="D28" s="160">
        <v>3.4</v>
      </c>
      <c r="E28" s="166">
        <v>4.0384615384615401</v>
      </c>
      <c r="F28" s="166"/>
      <c r="G28" s="160">
        <v>3.52941176470588</v>
      </c>
      <c r="H28" s="160">
        <v>4.4285714285714297</v>
      </c>
      <c r="I28" s="159">
        <v>6.4516129032258104E-2</v>
      </c>
      <c r="J28" s="159">
        <v>0.32258064516128998</v>
      </c>
      <c r="K28" s="159">
        <v>0.61290322580645196</v>
      </c>
      <c r="L28" s="167">
        <v>0.2</v>
      </c>
      <c r="M28" s="167"/>
      <c r="N28" s="167">
        <v>0.4</v>
      </c>
      <c r="O28" s="167"/>
      <c r="P28" s="167">
        <v>0.4</v>
      </c>
      <c r="Q28" s="167"/>
    </row>
    <row r="29" spans="1:17" ht="24" x14ac:dyDescent="0.2">
      <c r="A29" s="62" t="s">
        <v>139</v>
      </c>
      <c r="B29" s="158">
        <v>33</v>
      </c>
      <c r="C29" s="160">
        <v>3.15151515151515</v>
      </c>
      <c r="D29" s="160">
        <v>1.6</v>
      </c>
      <c r="E29" s="166">
        <v>3.4285714285714302</v>
      </c>
      <c r="F29" s="166"/>
      <c r="G29" s="160">
        <v>2.7368421052631602</v>
      </c>
      <c r="H29" s="160">
        <v>3.71428571428571</v>
      </c>
      <c r="I29" s="159">
        <v>0.27272727272727298</v>
      </c>
      <c r="J29" s="159">
        <v>0.45454545454545497</v>
      </c>
      <c r="K29" s="159">
        <v>0.27272727272727298</v>
      </c>
      <c r="L29" s="167">
        <v>1</v>
      </c>
      <c r="M29" s="167"/>
      <c r="N29" s="167">
        <v>0</v>
      </c>
      <c r="O29" s="167"/>
      <c r="P29" s="167">
        <v>0</v>
      </c>
      <c r="Q29" s="167"/>
    </row>
    <row r="30" spans="1:17" ht="24" x14ac:dyDescent="0.2">
      <c r="A30" s="61" t="s">
        <v>140</v>
      </c>
      <c r="B30" s="158">
        <v>31</v>
      </c>
      <c r="C30" s="160">
        <v>4.2903225806451601</v>
      </c>
      <c r="D30" s="160">
        <v>4.8</v>
      </c>
      <c r="E30" s="166">
        <v>4.1923076923076898</v>
      </c>
      <c r="F30" s="166"/>
      <c r="G30" s="160">
        <v>4.0588235294117601</v>
      </c>
      <c r="H30" s="160">
        <v>4.5714285714285703</v>
      </c>
      <c r="I30" s="159">
        <v>0</v>
      </c>
      <c r="J30" s="159">
        <v>0.225806451612903</v>
      </c>
      <c r="K30" s="159">
        <v>0.77419354838709697</v>
      </c>
      <c r="L30" s="167">
        <v>0</v>
      </c>
      <c r="M30" s="167"/>
      <c r="N30" s="167">
        <v>0</v>
      </c>
      <c r="O30" s="167"/>
      <c r="P30" s="167">
        <v>1</v>
      </c>
      <c r="Q30" s="167"/>
    </row>
    <row r="31" spans="1:17" ht="24" x14ac:dyDescent="0.2">
      <c r="A31" s="61" t="s">
        <v>141</v>
      </c>
      <c r="B31" s="158">
        <v>33</v>
      </c>
      <c r="C31" s="160">
        <v>4</v>
      </c>
      <c r="D31" s="160">
        <v>4.5999999999999996</v>
      </c>
      <c r="E31" s="166">
        <v>3.8928571428571401</v>
      </c>
      <c r="F31" s="166"/>
      <c r="G31" s="160">
        <v>3.6315789473684199</v>
      </c>
      <c r="H31" s="160">
        <v>4.5</v>
      </c>
      <c r="I31" s="159">
        <v>3.03030303030303E-2</v>
      </c>
      <c r="J31" s="159">
        <v>0.36363636363636398</v>
      </c>
      <c r="K31" s="159">
        <v>0.60606060606060597</v>
      </c>
      <c r="L31" s="167">
        <v>0</v>
      </c>
      <c r="M31" s="167"/>
      <c r="N31" s="167">
        <v>0</v>
      </c>
      <c r="O31" s="167"/>
      <c r="P31" s="167">
        <v>1</v>
      </c>
      <c r="Q31" s="167"/>
    </row>
    <row r="32" spans="1:17" x14ac:dyDescent="0.2">
      <c r="A32" s="61" t="s">
        <v>142</v>
      </c>
      <c r="B32" s="158">
        <v>32</v>
      </c>
      <c r="C32" s="160">
        <v>4.21875</v>
      </c>
      <c r="D32" s="160">
        <v>5</v>
      </c>
      <c r="E32" s="166">
        <v>4.07407407407407</v>
      </c>
      <c r="F32" s="166"/>
      <c r="G32" s="160">
        <v>4</v>
      </c>
      <c r="H32" s="160">
        <v>4.5</v>
      </c>
      <c r="I32" s="159">
        <v>3.125E-2</v>
      </c>
      <c r="J32" s="159">
        <v>0.25</v>
      </c>
      <c r="K32" s="159">
        <v>0.71875</v>
      </c>
      <c r="L32" s="167">
        <v>0</v>
      </c>
      <c r="M32" s="167"/>
      <c r="N32" s="167">
        <v>0</v>
      </c>
      <c r="O32" s="167"/>
      <c r="P32" s="167">
        <v>1</v>
      </c>
      <c r="Q32" s="167"/>
    </row>
    <row r="33" spans="1:20" ht="24" x14ac:dyDescent="0.2">
      <c r="A33" s="61" t="s">
        <v>143</v>
      </c>
      <c r="B33" s="158">
        <v>34</v>
      </c>
      <c r="C33" s="160">
        <v>3.1470588235294099</v>
      </c>
      <c r="D33" s="160">
        <v>3.8</v>
      </c>
      <c r="E33" s="166">
        <v>3</v>
      </c>
      <c r="F33" s="166"/>
      <c r="G33" s="160">
        <v>3.1052631578947398</v>
      </c>
      <c r="H33" s="160">
        <v>3.2</v>
      </c>
      <c r="I33" s="159">
        <v>0.23529411764705899</v>
      </c>
      <c r="J33" s="159">
        <v>0.5</v>
      </c>
      <c r="K33" s="159">
        <v>0.26470588235294101</v>
      </c>
      <c r="L33" s="167">
        <v>0.2</v>
      </c>
      <c r="M33" s="167"/>
      <c r="N33" s="167">
        <v>0.2</v>
      </c>
      <c r="O33" s="167"/>
      <c r="P33" s="167">
        <v>0.6</v>
      </c>
      <c r="Q33" s="167"/>
    </row>
    <row r="34" spans="1:20" x14ac:dyDescent="0.2">
      <c r="A34" s="62" t="s">
        <v>144</v>
      </c>
      <c r="B34" s="158">
        <v>34</v>
      </c>
      <c r="C34" s="160">
        <v>2.7058823529411802</v>
      </c>
      <c r="D34" s="160">
        <v>2.6</v>
      </c>
      <c r="E34" s="166">
        <v>2.6206896551724101</v>
      </c>
      <c r="F34" s="166"/>
      <c r="G34" s="160">
        <v>2.6315789473684199</v>
      </c>
      <c r="H34" s="160">
        <v>2.8</v>
      </c>
      <c r="I34" s="159">
        <v>0.26470588235294101</v>
      </c>
      <c r="J34" s="159">
        <v>0.64705882352941202</v>
      </c>
      <c r="K34" s="159">
        <v>8.8235294117647106E-2</v>
      </c>
      <c r="L34" s="167">
        <v>0.2</v>
      </c>
      <c r="M34" s="167"/>
      <c r="N34" s="167">
        <v>0.8</v>
      </c>
      <c r="O34" s="167"/>
      <c r="P34" s="167">
        <v>0</v>
      </c>
      <c r="Q34" s="167"/>
    </row>
    <row r="35" spans="1:20" ht="48" x14ac:dyDescent="0.2">
      <c r="A35" s="61" t="s">
        <v>145</v>
      </c>
      <c r="B35" s="158">
        <v>33</v>
      </c>
      <c r="C35" s="160">
        <v>3.1818181818181799</v>
      </c>
      <c r="D35" s="160">
        <v>2.6</v>
      </c>
      <c r="E35" s="166">
        <v>3.25</v>
      </c>
      <c r="F35" s="166"/>
      <c r="G35" s="160">
        <v>2.6842105263157898</v>
      </c>
      <c r="H35" s="160">
        <v>3.8571428571428599</v>
      </c>
      <c r="I35" s="159">
        <v>0.30303030303030298</v>
      </c>
      <c r="J35" s="159">
        <v>0.39393939393939398</v>
      </c>
      <c r="K35" s="159">
        <v>0.30303030303030298</v>
      </c>
      <c r="L35" s="167">
        <v>0.6</v>
      </c>
      <c r="M35" s="167"/>
      <c r="N35" s="167">
        <v>0.2</v>
      </c>
      <c r="O35" s="167"/>
      <c r="P35" s="167">
        <v>0.2</v>
      </c>
      <c r="Q35" s="167"/>
    </row>
    <row r="38" spans="1:20" ht="13.5" thickBot="1" x14ac:dyDescent="0.25"/>
    <row r="39" spans="1:20" ht="16.5" thickBot="1" x14ac:dyDescent="0.3">
      <c r="A39" s="280" t="s">
        <v>403</v>
      </c>
      <c r="B39" s="310" t="s">
        <v>39</v>
      </c>
      <c r="C39" s="319" t="s">
        <v>157</v>
      </c>
      <c r="D39" s="319"/>
      <c r="E39" s="319"/>
      <c r="F39" s="319"/>
      <c r="G39" s="319"/>
      <c r="H39" s="319"/>
      <c r="I39" s="319"/>
      <c r="J39" s="319"/>
      <c r="K39" s="319" t="s">
        <v>158</v>
      </c>
      <c r="L39" s="319"/>
      <c r="M39" s="319"/>
      <c r="N39" s="319"/>
      <c r="O39" s="319"/>
      <c r="P39" s="319"/>
      <c r="Q39" s="327" t="s">
        <v>159</v>
      </c>
      <c r="R39" s="328"/>
      <c r="S39" s="328"/>
      <c r="T39" s="329"/>
    </row>
    <row r="40" spans="1:20" ht="77.25" customHeight="1" thickBot="1" x14ac:dyDescent="0.25">
      <c r="A40" s="281"/>
      <c r="B40" s="311"/>
      <c r="C40" s="290" t="s">
        <v>112</v>
      </c>
      <c r="D40" s="290"/>
      <c r="E40" s="293" t="s">
        <v>113</v>
      </c>
      <c r="F40" s="293"/>
      <c r="G40" s="141" t="s">
        <v>269</v>
      </c>
      <c r="H40" s="141" t="s">
        <v>114</v>
      </c>
      <c r="I40" s="141" t="s">
        <v>115</v>
      </c>
      <c r="J40" s="141" t="s">
        <v>165</v>
      </c>
      <c r="K40" s="150" t="s">
        <v>40</v>
      </c>
      <c r="L40" s="304" t="s">
        <v>28</v>
      </c>
      <c r="M40" s="304"/>
      <c r="N40" s="304" t="s">
        <v>168</v>
      </c>
      <c r="O40" s="304"/>
      <c r="P40" s="151" t="s">
        <v>116</v>
      </c>
      <c r="Q40" s="325" t="s">
        <v>165</v>
      </c>
      <c r="R40" s="326"/>
      <c r="S40" s="325" t="s">
        <v>12</v>
      </c>
      <c r="T40" s="326"/>
    </row>
    <row r="41" spans="1:20" ht="33" customHeight="1" x14ac:dyDescent="0.2">
      <c r="A41" s="46" t="s">
        <v>151</v>
      </c>
      <c r="B41" s="18"/>
      <c r="C41" s="290"/>
      <c r="D41" s="290"/>
      <c r="E41" s="320"/>
      <c r="F41" s="320"/>
      <c r="G41" s="125"/>
      <c r="H41" s="125"/>
      <c r="I41" s="125"/>
      <c r="J41" s="322" t="s">
        <v>13</v>
      </c>
      <c r="K41" s="323"/>
      <c r="L41" s="323"/>
      <c r="M41" s="323"/>
      <c r="N41" s="323"/>
      <c r="O41" s="323"/>
      <c r="P41" s="324"/>
      <c r="Q41" s="149" t="str">
        <f>Мерзім!B3</f>
        <v>2-тоқсан, 2015</v>
      </c>
      <c r="R41" s="149" t="str">
        <f>Мерзім!C3</f>
        <v>3-тоқсан, 2015</v>
      </c>
      <c r="S41" s="149" t="str">
        <f>Q41</f>
        <v>2-тоқсан, 2015</v>
      </c>
      <c r="T41" s="149" t="str">
        <f>R41</f>
        <v>3-тоқсан, 2015</v>
      </c>
    </row>
    <row r="42" spans="1:20" x14ac:dyDescent="0.2">
      <c r="A42" s="48" t="s">
        <v>95</v>
      </c>
      <c r="B42" s="158">
        <v>32</v>
      </c>
      <c r="C42" s="167">
        <v>3.125E-2</v>
      </c>
      <c r="D42" s="167"/>
      <c r="E42" s="167">
        <v>0.1875</v>
      </c>
      <c r="F42" s="167"/>
      <c r="G42" s="159">
        <v>0.53125</v>
      </c>
      <c r="H42" s="159">
        <v>0.25</v>
      </c>
      <c r="I42" s="159">
        <v>0</v>
      </c>
      <c r="J42" s="159">
        <v>3.125E-2</v>
      </c>
      <c r="K42" s="159">
        <v>-0.2</v>
      </c>
      <c r="L42" s="167">
        <v>0</v>
      </c>
      <c r="M42" s="167"/>
      <c r="N42" s="167">
        <v>5.5555555555555601E-2</v>
      </c>
      <c r="O42" s="167"/>
      <c r="P42" s="159">
        <v>0</v>
      </c>
      <c r="Q42" s="160">
        <v>-1.5625E-2</v>
      </c>
      <c r="R42" s="160">
        <v>0</v>
      </c>
      <c r="S42" s="160">
        <v>-0.125</v>
      </c>
      <c r="T42" s="160">
        <v>-0.2</v>
      </c>
    </row>
    <row r="43" spans="1:20" x14ac:dyDescent="0.2">
      <c r="A43" s="48" t="s">
        <v>96</v>
      </c>
      <c r="B43" s="158">
        <v>31</v>
      </c>
      <c r="C43" s="167">
        <v>3.2258064516128997E-2</v>
      </c>
      <c r="D43" s="167"/>
      <c r="E43" s="167">
        <v>0.12903225806451599</v>
      </c>
      <c r="F43" s="167"/>
      <c r="G43" s="159">
        <v>0.45161290322580599</v>
      </c>
      <c r="H43" s="159">
        <v>0.35483870967741898</v>
      </c>
      <c r="I43" s="159">
        <v>3.2258064516128997E-2</v>
      </c>
      <c r="J43" s="159">
        <v>0.225806451612903</v>
      </c>
      <c r="K43" s="159">
        <v>0.4</v>
      </c>
      <c r="L43" s="167">
        <v>0.115384615384615</v>
      </c>
      <c r="M43" s="167"/>
      <c r="N43" s="167">
        <v>0.105263157894737</v>
      </c>
      <c r="O43" s="167"/>
      <c r="P43" s="159">
        <v>0.41666666666666702</v>
      </c>
      <c r="Q43" s="160">
        <v>4.8387096774193603E-2</v>
      </c>
      <c r="R43" s="160">
        <v>0.112903225806452</v>
      </c>
      <c r="S43" s="160">
        <v>0.375</v>
      </c>
      <c r="T43" s="160">
        <v>0.2</v>
      </c>
    </row>
    <row r="44" spans="1:20" x14ac:dyDescent="0.2">
      <c r="A44" s="49" t="s">
        <v>97</v>
      </c>
      <c r="B44" s="158"/>
      <c r="C44" s="167"/>
      <c r="D44" s="167"/>
      <c r="E44" s="167"/>
      <c r="F44" s="167"/>
      <c r="G44" s="159"/>
      <c r="H44" s="159"/>
      <c r="I44" s="159"/>
      <c r="J44" s="159"/>
      <c r="K44" s="159"/>
      <c r="L44" s="167"/>
      <c r="M44" s="167"/>
      <c r="N44" s="167"/>
      <c r="O44" s="167"/>
      <c r="P44" s="159"/>
      <c r="Q44" s="160"/>
      <c r="R44" s="160"/>
      <c r="S44" s="160"/>
      <c r="T44" s="160"/>
    </row>
    <row r="45" spans="1:20" x14ac:dyDescent="0.2">
      <c r="A45" s="33" t="s">
        <v>98</v>
      </c>
      <c r="B45" s="158">
        <v>26</v>
      </c>
      <c r="C45" s="167">
        <v>3.8461538461538498E-2</v>
      </c>
      <c r="D45" s="167"/>
      <c r="E45" s="167">
        <v>0.115384615384615</v>
      </c>
      <c r="F45" s="167"/>
      <c r="G45" s="159">
        <v>0.53846153846153799</v>
      </c>
      <c r="H45" s="159">
        <v>0.30769230769230799</v>
      </c>
      <c r="I45" s="159">
        <v>0</v>
      </c>
      <c r="J45" s="159">
        <v>0.15384615384615399</v>
      </c>
      <c r="K45" s="159">
        <v>0.4</v>
      </c>
      <c r="L45" s="167">
        <v>4.7619047619047603E-2</v>
      </c>
      <c r="M45" s="167"/>
      <c r="N45" s="167">
        <v>0.11764705882352899</v>
      </c>
      <c r="O45" s="167"/>
      <c r="P45" s="159">
        <v>0.22222222222222199</v>
      </c>
      <c r="Q45" s="160">
        <v>-7.69230769230769E-2</v>
      </c>
      <c r="R45" s="160">
        <v>5.7692307692307702E-2</v>
      </c>
      <c r="S45" s="160">
        <v>0.125</v>
      </c>
      <c r="T45" s="160">
        <v>0.2</v>
      </c>
    </row>
    <row r="46" spans="1:20" x14ac:dyDescent="0.2">
      <c r="A46" s="33" t="s">
        <v>99</v>
      </c>
      <c r="B46" s="158">
        <v>30</v>
      </c>
      <c r="C46" s="167">
        <v>0</v>
      </c>
      <c r="D46" s="167"/>
      <c r="E46" s="167">
        <v>0.133333333333333</v>
      </c>
      <c r="F46" s="167"/>
      <c r="G46" s="159">
        <v>0.53333333333333299</v>
      </c>
      <c r="H46" s="159">
        <v>0.3</v>
      </c>
      <c r="I46" s="159">
        <v>3.3333333333333298E-2</v>
      </c>
      <c r="J46" s="159">
        <v>0.2</v>
      </c>
      <c r="K46" s="159">
        <v>0.4</v>
      </c>
      <c r="L46" s="167">
        <v>0.08</v>
      </c>
      <c r="M46" s="167"/>
      <c r="N46" s="167">
        <v>0.11111111111111099</v>
      </c>
      <c r="O46" s="167"/>
      <c r="P46" s="159">
        <v>0.33333333333333298</v>
      </c>
      <c r="Q46" s="160">
        <v>-0.05</v>
      </c>
      <c r="R46" s="160">
        <v>0.116666666666667</v>
      </c>
      <c r="S46" s="160">
        <v>-0.125</v>
      </c>
      <c r="T46" s="160">
        <v>0.2</v>
      </c>
    </row>
    <row r="47" spans="1:20" ht="13.5" thickBot="1" x14ac:dyDescent="0.25"/>
    <row r="48" spans="1:20" ht="15.75" customHeight="1" x14ac:dyDescent="0.25">
      <c r="A48" s="312" t="s">
        <v>404</v>
      </c>
      <c r="B48" s="330" t="s">
        <v>39</v>
      </c>
      <c r="C48" s="319" t="s">
        <v>157</v>
      </c>
      <c r="D48" s="319"/>
      <c r="E48" s="319"/>
      <c r="F48" s="319"/>
      <c r="G48" s="319"/>
      <c r="H48" s="319"/>
      <c r="I48" s="319"/>
      <c r="J48" s="319" t="s">
        <v>158</v>
      </c>
      <c r="K48" s="319"/>
      <c r="L48" s="319"/>
      <c r="M48" s="319"/>
      <c r="N48" s="319"/>
      <c r="O48" s="319"/>
      <c r="P48" s="319"/>
      <c r="Q48" s="319" t="s">
        <v>159</v>
      </c>
      <c r="R48" s="319"/>
      <c r="S48" s="319"/>
      <c r="T48" s="319"/>
    </row>
    <row r="49" spans="1:20" ht="51.75" customHeight="1" thickBot="1" x14ac:dyDescent="0.25">
      <c r="A49" s="313"/>
      <c r="B49" s="331"/>
      <c r="C49" s="299" t="s">
        <v>112</v>
      </c>
      <c r="D49" s="300"/>
      <c r="E49" s="299" t="s">
        <v>113</v>
      </c>
      <c r="F49" s="300"/>
      <c r="G49" s="303" t="s">
        <v>269</v>
      </c>
      <c r="H49" s="303" t="s">
        <v>114</v>
      </c>
      <c r="I49" s="303" t="s">
        <v>115</v>
      </c>
      <c r="J49" s="141" t="s">
        <v>165</v>
      </c>
      <c r="K49" s="141" t="s">
        <v>40</v>
      </c>
      <c r="L49" s="293" t="s">
        <v>28</v>
      </c>
      <c r="M49" s="293"/>
      <c r="N49" s="293" t="s">
        <v>28</v>
      </c>
      <c r="O49" s="293"/>
      <c r="P49" s="141" t="s">
        <v>116</v>
      </c>
      <c r="Q49" s="305" t="s">
        <v>165</v>
      </c>
      <c r="R49" s="306"/>
      <c r="S49" s="305" t="s">
        <v>12</v>
      </c>
      <c r="T49" s="306"/>
    </row>
    <row r="50" spans="1:20" ht="25.5" x14ac:dyDescent="0.2">
      <c r="A50" s="152" t="s">
        <v>151</v>
      </c>
      <c r="B50" s="332"/>
      <c r="C50" s="301"/>
      <c r="D50" s="302"/>
      <c r="E50" s="301"/>
      <c r="F50" s="302"/>
      <c r="G50" s="304"/>
      <c r="H50" s="304"/>
      <c r="I50" s="304"/>
      <c r="J50" s="321" t="s">
        <v>13</v>
      </c>
      <c r="K50" s="321"/>
      <c r="L50" s="321"/>
      <c r="M50" s="321"/>
      <c r="N50" s="321"/>
      <c r="O50" s="321"/>
      <c r="P50" s="321"/>
      <c r="Q50" s="141" t="str">
        <f>Мерзім!B6</f>
        <v>3 тоқсандағы күту, 2015</v>
      </c>
      <c r="R50" s="161" t="str">
        <f>Мерзім!C6</f>
        <v>4 тоқсандағы күту, 2015</v>
      </c>
      <c r="S50" s="141" t="str">
        <f>Q50</f>
        <v>3 тоқсандағы күту, 2015</v>
      </c>
      <c r="T50" s="142" t="str">
        <f>R50</f>
        <v>4 тоқсандағы күту, 2015</v>
      </c>
    </row>
    <row r="51" spans="1:20" x14ac:dyDescent="0.2">
      <c r="A51" s="107" t="s">
        <v>95</v>
      </c>
      <c r="B51" s="158">
        <v>32</v>
      </c>
      <c r="C51" s="167">
        <v>6.25E-2</v>
      </c>
      <c r="D51" s="167"/>
      <c r="E51" s="167">
        <v>0.125</v>
      </c>
      <c r="F51" s="167"/>
      <c r="G51" s="159">
        <v>0.6875</v>
      </c>
      <c r="H51" s="159">
        <v>0.125</v>
      </c>
      <c r="I51" s="159">
        <v>0</v>
      </c>
      <c r="J51" s="159">
        <v>-6.25E-2</v>
      </c>
      <c r="K51" s="159">
        <v>-0.4</v>
      </c>
      <c r="L51" s="167">
        <v>-3.7037037037037E-2</v>
      </c>
      <c r="M51" s="167"/>
      <c r="N51" s="167">
        <v>-0.11111111111111099</v>
      </c>
      <c r="O51" s="167"/>
      <c r="P51" s="159">
        <v>0</v>
      </c>
      <c r="Q51" s="160">
        <v>6.25E-2</v>
      </c>
      <c r="R51" s="160">
        <v>-6.25E-2</v>
      </c>
      <c r="S51" s="160">
        <v>0</v>
      </c>
      <c r="T51" s="160">
        <v>-0.3</v>
      </c>
    </row>
    <row r="52" spans="1:20" x14ac:dyDescent="0.2">
      <c r="A52" s="107" t="s">
        <v>96</v>
      </c>
      <c r="B52" s="158">
        <v>31</v>
      </c>
      <c r="C52" s="167">
        <v>0</v>
      </c>
      <c r="D52" s="167"/>
      <c r="E52" s="167">
        <v>0.225806451612903</v>
      </c>
      <c r="F52" s="167"/>
      <c r="G52" s="159">
        <v>0.64516129032258096</v>
      </c>
      <c r="H52" s="159">
        <v>0.12903225806451599</v>
      </c>
      <c r="I52" s="159">
        <v>0</v>
      </c>
      <c r="J52" s="159">
        <v>-9.6774193548387094E-2</v>
      </c>
      <c r="K52" s="159">
        <v>-0.4</v>
      </c>
      <c r="L52" s="167">
        <v>-3.8461538461538498E-2</v>
      </c>
      <c r="M52" s="167"/>
      <c r="N52" s="167">
        <v>-0.157894736842105</v>
      </c>
      <c r="O52" s="167"/>
      <c r="P52" s="159">
        <v>0</v>
      </c>
      <c r="Q52" s="160">
        <v>0.17741935483870999</v>
      </c>
      <c r="R52" s="160">
        <v>-4.8387096774193603E-2</v>
      </c>
      <c r="S52" s="160">
        <v>0.25</v>
      </c>
      <c r="T52" s="160">
        <v>-0.2</v>
      </c>
    </row>
    <row r="53" spans="1:20" x14ac:dyDescent="0.2">
      <c r="A53" s="153" t="s">
        <v>97</v>
      </c>
      <c r="B53" s="158"/>
      <c r="C53" s="167"/>
      <c r="D53" s="167"/>
      <c r="E53" s="167"/>
      <c r="F53" s="167"/>
      <c r="G53" s="159"/>
      <c r="H53" s="159"/>
      <c r="I53" s="159"/>
      <c r="J53" s="159"/>
      <c r="K53" s="159"/>
      <c r="L53" s="167"/>
      <c r="M53" s="167"/>
      <c r="N53" s="167"/>
      <c r="O53" s="167"/>
      <c r="P53" s="159"/>
      <c r="Q53" s="160"/>
      <c r="R53" s="160"/>
      <c r="S53" s="160"/>
      <c r="T53" s="160"/>
    </row>
    <row r="54" spans="1:20" x14ac:dyDescent="0.2">
      <c r="A54" s="154" t="s">
        <v>98</v>
      </c>
      <c r="B54" s="158">
        <v>26</v>
      </c>
      <c r="C54" s="167">
        <v>0</v>
      </c>
      <c r="D54" s="167"/>
      <c r="E54" s="167">
        <v>0.269230769230769</v>
      </c>
      <c r="F54" s="167"/>
      <c r="G54" s="159">
        <v>0.65384615384615397</v>
      </c>
      <c r="H54" s="159">
        <v>7.69230769230769E-2</v>
      </c>
      <c r="I54" s="159">
        <v>0</v>
      </c>
      <c r="J54" s="159">
        <v>-0.19230769230769201</v>
      </c>
      <c r="K54" s="159">
        <v>-0.4</v>
      </c>
      <c r="L54" s="167">
        <v>-0.14285714285714299</v>
      </c>
      <c r="M54" s="167"/>
      <c r="N54" s="167">
        <v>-0.17647058823529399</v>
      </c>
      <c r="O54" s="167"/>
      <c r="P54" s="159">
        <v>-0.22222222222222199</v>
      </c>
      <c r="Q54" s="160">
        <v>0.115384615384615</v>
      </c>
      <c r="R54" s="160">
        <v>-9.6153846153846104E-2</v>
      </c>
      <c r="S54" s="160">
        <v>0.125</v>
      </c>
      <c r="T54" s="160">
        <v>-0.2</v>
      </c>
    </row>
    <row r="55" spans="1:20" x14ac:dyDescent="0.2">
      <c r="A55" s="154" t="s">
        <v>99</v>
      </c>
      <c r="B55" s="158">
        <v>30</v>
      </c>
      <c r="C55" s="167">
        <v>0</v>
      </c>
      <c r="D55" s="167"/>
      <c r="E55" s="167">
        <v>0.2</v>
      </c>
      <c r="F55" s="167"/>
      <c r="G55" s="159">
        <v>0.66666666666666696</v>
      </c>
      <c r="H55" s="159">
        <v>0.133333333333333</v>
      </c>
      <c r="I55" s="159">
        <v>0</v>
      </c>
      <c r="J55" s="159">
        <v>-6.6666666666666693E-2</v>
      </c>
      <c r="K55" s="159">
        <v>-0.4</v>
      </c>
      <c r="L55" s="167">
        <v>0</v>
      </c>
      <c r="M55" s="167"/>
      <c r="N55" s="167">
        <v>-0.11111111111111099</v>
      </c>
      <c r="O55" s="167"/>
      <c r="P55" s="159">
        <v>0</v>
      </c>
      <c r="Q55" s="160">
        <v>0.18333333333333299</v>
      </c>
      <c r="R55" s="160">
        <v>-3.3333333333333298E-2</v>
      </c>
      <c r="S55" s="160">
        <v>0.25</v>
      </c>
      <c r="T55" s="160">
        <v>-0.2</v>
      </c>
    </row>
    <row r="57" spans="1:20" ht="13.5" thickBot="1" x14ac:dyDescent="0.25"/>
    <row r="58" spans="1:20" ht="16.5" customHeight="1" x14ac:dyDescent="0.25">
      <c r="A58" s="280" t="s">
        <v>405</v>
      </c>
      <c r="B58" s="330" t="s">
        <v>39</v>
      </c>
      <c r="C58" s="319" t="s">
        <v>157</v>
      </c>
      <c r="D58" s="319"/>
      <c r="E58" s="319"/>
      <c r="F58" s="319"/>
      <c r="G58" s="319"/>
      <c r="H58" s="319"/>
      <c r="I58" s="319"/>
      <c r="J58" s="319" t="s">
        <v>158</v>
      </c>
      <c r="K58" s="319"/>
      <c r="L58" s="319"/>
      <c r="M58" s="319"/>
      <c r="N58" s="319"/>
      <c r="O58" s="319"/>
      <c r="P58" s="319"/>
      <c r="Q58" s="319" t="s">
        <v>159</v>
      </c>
      <c r="R58" s="319"/>
      <c r="S58" s="319"/>
      <c r="T58" s="319"/>
    </row>
    <row r="59" spans="1:20" ht="51.75" customHeight="1" thickBot="1" x14ac:dyDescent="0.25">
      <c r="A59" s="281"/>
      <c r="B59" s="331"/>
      <c r="C59" s="299" t="s">
        <v>112</v>
      </c>
      <c r="D59" s="300"/>
      <c r="E59" s="299" t="s">
        <v>113</v>
      </c>
      <c r="F59" s="300"/>
      <c r="G59" s="303" t="s">
        <v>269</v>
      </c>
      <c r="H59" s="303" t="s">
        <v>114</v>
      </c>
      <c r="I59" s="303" t="s">
        <v>115</v>
      </c>
      <c r="J59" s="141" t="s">
        <v>165</v>
      </c>
      <c r="K59" s="141" t="s">
        <v>40</v>
      </c>
      <c r="L59" s="293" t="s">
        <v>28</v>
      </c>
      <c r="M59" s="293"/>
      <c r="N59" s="293" t="s">
        <v>28</v>
      </c>
      <c r="O59" s="293"/>
      <c r="P59" s="141" t="s">
        <v>116</v>
      </c>
      <c r="Q59" s="305" t="s">
        <v>165</v>
      </c>
      <c r="R59" s="306"/>
      <c r="S59" s="305" t="s">
        <v>12</v>
      </c>
      <c r="T59" s="306"/>
    </row>
    <row r="60" spans="1:20" ht="15.75" x14ac:dyDescent="0.2">
      <c r="A60" s="46" t="s">
        <v>151</v>
      </c>
      <c r="B60" s="332"/>
      <c r="C60" s="301"/>
      <c r="D60" s="302"/>
      <c r="E60" s="301"/>
      <c r="F60" s="302"/>
      <c r="G60" s="304"/>
      <c r="H60" s="304"/>
      <c r="I60" s="304"/>
      <c r="J60" s="321" t="s">
        <v>13</v>
      </c>
      <c r="K60" s="321"/>
      <c r="L60" s="321"/>
      <c r="M60" s="321"/>
      <c r="N60" s="321"/>
      <c r="O60" s="321"/>
      <c r="P60" s="321"/>
      <c r="Q60" s="141" t="str">
        <f>Мерзім!B3</f>
        <v>2-тоқсан, 2015</v>
      </c>
      <c r="R60" s="142" t="str">
        <f>Мерзім!C3</f>
        <v>3-тоқсан, 2015</v>
      </c>
      <c r="S60" s="141" t="str">
        <f>Q60</f>
        <v>2-тоқсан, 2015</v>
      </c>
      <c r="T60" s="142" t="str">
        <f>R60</f>
        <v>3-тоқсан, 2015</v>
      </c>
    </row>
    <row r="61" spans="1:20" x14ac:dyDescent="0.2">
      <c r="A61" s="48" t="s">
        <v>95</v>
      </c>
      <c r="B61" s="158">
        <v>31</v>
      </c>
      <c r="C61" s="167">
        <v>3.2258064516128997E-2</v>
      </c>
      <c r="D61" s="167"/>
      <c r="E61" s="167">
        <v>0.16129032258064499</v>
      </c>
      <c r="F61" s="167"/>
      <c r="G61" s="159">
        <v>0.74193548387096797</v>
      </c>
      <c r="H61" s="159">
        <v>6.4516129032258104E-2</v>
      </c>
      <c r="I61" s="159">
        <v>0</v>
      </c>
      <c r="J61" s="159">
        <v>-0.12903225806451599</v>
      </c>
      <c r="K61" s="159">
        <v>-0.2</v>
      </c>
      <c r="L61" s="167">
        <v>-0.19230769230769201</v>
      </c>
      <c r="M61" s="167"/>
      <c r="N61" s="167">
        <v>-0.16666666666666699</v>
      </c>
      <c r="O61" s="167"/>
      <c r="P61" s="159">
        <v>-7.69230769230769E-2</v>
      </c>
      <c r="Q61" s="160">
        <v>-8.0645161290322606E-2</v>
      </c>
      <c r="R61" s="160">
        <v>-8.0645161290322606E-2</v>
      </c>
      <c r="S61" s="160">
        <v>-0.125</v>
      </c>
      <c r="T61" s="160">
        <v>-0.2</v>
      </c>
    </row>
    <row r="62" spans="1:20" x14ac:dyDescent="0.2">
      <c r="A62" s="48" t="s">
        <v>96</v>
      </c>
      <c r="B62" s="158">
        <v>31</v>
      </c>
      <c r="C62" s="167">
        <v>3.2258064516128997E-2</v>
      </c>
      <c r="D62" s="167"/>
      <c r="E62" s="167">
        <v>9.6774193548387094E-2</v>
      </c>
      <c r="F62" s="167"/>
      <c r="G62" s="159">
        <v>0.77419354838709697</v>
      </c>
      <c r="H62" s="159">
        <v>9.6774193548387094E-2</v>
      </c>
      <c r="I62" s="159">
        <v>0</v>
      </c>
      <c r="J62" s="159">
        <v>-3.2258064516128997E-2</v>
      </c>
      <c r="K62" s="159">
        <v>-0.2</v>
      </c>
      <c r="L62" s="167">
        <v>-3.8461538461538498E-2</v>
      </c>
      <c r="M62" s="167"/>
      <c r="N62" s="167">
        <v>0</v>
      </c>
      <c r="O62" s="167"/>
      <c r="P62" s="159">
        <v>-8.3333333333333301E-2</v>
      </c>
      <c r="Q62" s="160">
        <v>-0.12903225806451599</v>
      </c>
      <c r="R62" s="160">
        <v>-3.2258064516128997E-2</v>
      </c>
      <c r="S62" s="160">
        <v>-0.5</v>
      </c>
      <c r="T62" s="160">
        <v>-0.1</v>
      </c>
    </row>
    <row r="63" spans="1:20" x14ac:dyDescent="0.2">
      <c r="A63" s="49" t="s">
        <v>97</v>
      </c>
      <c r="B63" s="158"/>
      <c r="C63" s="167"/>
      <c r="D63" s="167"/>
      <c r="E63" s="167"/>
      <c r="F63" s="167"/>
      <c r="G63" s="159"/>
      <c r="H63" s="159"/>
      <c r="I63" s="159"/>
      <c r="J63" s="159"/>
      <c r="K63" s="159"/>
      <c r="L63" s="167"/>
      <c r="M63" s="167"/>
      <c r="N63" s="167"/>
      <c r="O63" s="167"/>
      <c r="P63" s="159"/>
      <c r="Q63" s="160"/>
      <c r="R63" s="160"/>
      <c r="S63" s="160"/>
      <c r="T63" s="160"/>
    </row>
    <row r="64" spans="1:20" x14ac:dyDescent="0.2">
      <c r="A64" s="33" t="s">
        <v>98</v>
      </c>
      <c r="B64" s="158">
        <v>26</v>
      </c>
      <c r="C64" s="167">
        <v>0</v>
      </c>
      <c r="D64" s="167"/>
      <c r="E64" s="167">
        <v>0.19230769230769201</v>
      </c>
      <c r="F64" s="167"/>
      <c r="G64" s="159">
        <v>0.76923076923076905</v>
      </c>
      <c r="H64" s="159">
        <v>3.8461538461538498E-2</v>
      </c>
      <c r="I64" s="159">
        <v>0</v>
      </c>
      <c r="J64" s="159">
        <v>-0.15384615384615399</v>
      </c>
      <c r="K64" s="159">
        <v>-0.2</v>
      </c>
      <c r="L64" s="167">
        <v>-0.19047619047618999</v>
      </c>
      <c r="M64" s="167"/>
      <c r="N64" s="167">
        <v>-0.11764705882352899</v>
      </c>
      <c r="O64" s="167"/>
      <c r="P64" s="159">
        <v>-0.22222222222222199</v>
      </c>
      <c r="Q64" s="160">
        <v>-0.134615384615385</v>
      </c>
      <c r="R64" s="160">
        <v>-7.69230769230769E-2</v>
      </c>
      <c r="S64" s="160">
        <v>-0.25</v>
      </c>
      <c r="T64" s="160">
        <v>-0.1</v>
      </c>
    </row>
    <row r="65" spans="1:20" x14ac:dyDescent="0.2">
      <c r="A65" s="33" t="s">
        <v>99</v>
      </c>
      <c r="B65" s="158">
        <v>30</v>
      </c>
      <c r="C65" s="167">
        <v>3.3333333333333298E-2</v>
      </c>
      <c r="D65" s="167"/>
      <c r="E65" s="167">
        <v>0.133333333333333</v>
      </c>
      <c r="F65" s="167"/>
      <c r="G65" s="159">
        <v>0.73333333333333295</v>
      </c>
      <c r="H65" s="159">
        <v>0.1</v>
      </c>
      <c r="I65" s="159">
        <v>0</v>
      </c>
      <c r="J65" s="159">
        <v>-6.6666666666666693E-2</v>
      </c>
      <c r="K65" s="159">
        <v>-0.2</v>
      </c>
      <c r="L65" s="167">
        <v>-0.08</v>
      </c>
      <c r="M65" s="167"/>
      <c r="N65" s="167">
        <v>0</v>
      </c>
      <c r="O65" s="167"/>
      <c r="P65" s="159">
        <v>-0.16666666666666699</v>
      </c>
      <c r="Q65" s="160">
        <v>-0.15</v>
      </c>
      <c r="R65" s="160">
        <v>-0.05</v>
      </c>
      <c r="S65" s="160">
        <v>-0.5</v>
      </c>
      <c r="T65" s="160">
        <v>-0.1</v>
      </c>
    </row>
    <row r="66" spans="1:20" ht="13.5" thickBot="1" x14ac:dyDescent="0.25"/>
    <row r="67" spans="1:20" ht="16.5" customHeight="1" x14ac:dyDescent="0.25">
      <c r="A67" s="280" t="s">
        <v>406</v>
      </c>
      <c r="B67" s="330" t="s">
        <v>39</v>
      </c>
      <c r="C67" s="319" t="s">
        <v>157</v>
      </c>
      <c r="D67" s="319"/>
      <c r="E67" s="319"/>
      <c r="F67" s="319"/>
      <c r="G67" s="319"/>
      <c r="H67" s="319"/>
      <c r="I67" s="319"/>
      <c r="J67" s="319" t="s">
        <v>158</v>
      </c>
      <c r="K67" s="319"/>
      <c r="L67" s="319"/>
      <c r="M67" s="319"/>
      <c r="N67" s="319"/>
      <c r="O67" s="319"/>
      <c r="P67" s="319"/>
      <c r="Q67" s="319" t="s">
        <v>159</v>
      </c>
      <c r="R67" s="319"/>
      <c r="S67" s="319"/>
      <c r="T67" s="319"/>
    </row>
    <row r="68" spans="1:20" ht="51.75" customHeight="1" thickBot="1" x14ac:dyDescent="0.25">
      <c r="A68" s="281"/>
      <c r="B68" s="331"/>
      <c r="C68" s="299" t="s">
        <v>112</v>
      </c>
      <c r="D68" s="300"/>
      <c r="E68" s="299" t="s">
        <v>113</v>
      </c>
      <c r="F68" s="300"/>
      <c r="G68" s="303" t="s">
        <v>269</v>
      </c>
      <c r="H68" s="303" t="s">
        <v>114</v>
      </c>
      <c r="I68" s="303" t="s">
        <v>115</v>
      </c>
      <c r="J68" s="141" t="s">
        <v>165</v>
      </c>
      <c r="K68" s="141" t="s">
        <v>40</v>
      </c>
      <c r="L68" s="293" t="s">
        <v>28</v>
      </c>
      <c r="M68" s="293"/>
      <c r="N68" s="293" t="s">
        <v>28</v>
      </c>
      <c r="O68" s="293"/>
      <c r="P68" s="141" t="s">
        <v>116</v>
      </c>
      <c r="Q68" s="305" t="s">
        <v>165</v>
      </c>
      <c r="R68" s="306"/>
      <c r="S68" s="305" t="s">
        <v>12</v>
      </c>
      <c r="T68" s="306"/>
    </row>
    <row r="69" spans="1:20" ht="25.5" x14ac:dyDescent="0.2">
      <c r="A69" s="46" t="s">
        <v>151</v>
      </c>
      <c r="B69" s="332"/>
      <c r="C69" s="301"/>
      <c r="D69" s="302"/>
      <c r="E69" s="301"/>
      <c r="F69" s="302"/>
      <c r="G69" s="304"/>
      <c r="H69" s="304"/>
      <c r="I69" s="304"/>
      <c r="J69" s="321" t="s">
        <v>13</v>
      </c>
      <c r="K69" s="321"/>
      <c r="L69" s="321"/>
      <c r="M69" s="321"/>
      <c r="N69" s="321"/>
      <c r="O69" s="321"/>
      <c r="P69" s="321"/>
      <c r="Q69" s="141" t="str">
        <f>Мерзім!B6</f>
        <v>3 тоқсандағы күту, 2015</v>
      </c>
      <c r="R69" s="161" t="str">
        <f>Мерзім!C6</f>
        <v>4 тоқсандағы күту, 2015</v>
      </c>
      <c r="S69" s="141" t="str">
        <f>Q69</f>
        <v>3 тоқсандағы күту, 2015</v>
      </c>
      <c r="T69" s="142" t="str">
        <f>R69</f>
        <v>4 тоқсандағы күту, 2015</v>
      </c>
    </row>
    <row r="70" spans="1:20" x14ac:dyDescent="0.2">
      <c r="A70" s="48" t="s">
        <v>95</v>
      </c>
      <c r="B70" s="158">
        <v>31</v>
      </c>
      <c r="C70" s="167">
        <v>3.2258064516128997E-2</v>
      </c>
      <c r="D70" s="167"/>
      <c r="E70" s="167">
        <v>0.12903225806451599</v>
      </c>
      <c r="F70" s="167"/>
      <c r="G70" s="159">
        <v>0.74193548387096797</v>
      </c>
      <c r="H70" s="159">
        <v>9.6774193548387094E-2</v>
      </c>
      <c r="I70" s="159">
        <v>0</v>
      </c>
      <c r="J70" s="159">
        <v>-6.4516129032258104E-2</v>
      </c>
      <c r="K70" s="159">
        <v>-0.2</v>
      </c>
      <c r="L70" s="167">
        <v>-3.8461538461538498E-2</v>
      </c>
      <c r="M70" s="167"/>
      <c r="N70" s="167">
        <v>-0.11111111111111099</v>
      </c>
      <c r="O70" s="167"/>
      <c r="P70" s="159">
        <v>0</v>
      </c>
      <c r="Q70" s="160">
        <v>0</v>
      </c>
      <c r="R70" s="160">
        <v>-4.8387096774193603E-2</v>
      </c>
      <c r="S70" s="160">
        <v>-0.125</v>
      </c>
      <c r="T70" s="160">
        <v>-0.2</v>
      </c>
    </row>
    <row r="71" spans="1:20" x14ac:dyDescent="0.2">
      <c r="A71" s="48" t="s">
        <v>96</v>
      </c>
      <c r="B71" s="158">
        <v>31</v>
      </c>
      <c r="C71" s="167">
        <v>0</v>
      </c>
      <c r="D71" s="167"/>
      <c r="E71" s="167">
        <v>0.25806451612903197</v>
      </c>
      <c r="F71" s="167"/>
      <c r="G71" s="159">
        <v>0.64516129032258096</v>
      </c>
      <c r="H71" s="159">
        <v>9.6774193548387094E-2</v>
      </c>
      <c r="I71" s="159">
        <v>0</v>
      </c>
      <c r="J71" s="159">
        <v>-0.16129032258064499</v>
      </c>
      <c r="K71" s="159">
        <v>-0.4</v>
      </c>
      <c r="L71" s="167">
        <v>-7.69230769230769E-2</v>
      </c>
      <c r="M71" s="167"/>
      <c r="N71" s="167">
        <v>0</v>
      </c>
      <c r="O71" s="167"/>
      <c r="P71" s="159">
        <v>-0.41666666666666702</v>
      </c>
      <c r="Q71" s="160">
        <v>-4.8387096774193603E-2</v>
      </c>
      <c r="R71" s="160">
        <v>-8.0645161290322606E-2</v>
      </c>
      <c r="S71" s="160">
        <v>-0.125</v>
      </c>
      <c r="T71" s="160">
        <v>-0.2</v>
      </c>
    </row>
    <row r="72" spans="1:20" x14ac:dyDescent="0.2">
      <c r="A72" s="49" t="s">
        <v>97</v>
      </c>
      <c r="B72" s="158"/>
      <c r="C72" s="167"/>
      <c r="D72" s="167"/>
      <c r="E72" s="167"/>
      <c r="F72" s="167"/>
      <c r="G72" s="159"/>
      <c r="H72" s="159"/>
      <c r="I72" s="159"/>
      <c r="J72" s="159"/>
      <c r="K72" s="159"/>
      <c r="L72" s="167"/>
      <c r="M72" s="167"/>
      <c r="N72" s="167"/>
      <c r="O72" s="167"/>
      <c r="P72" s="159"/>
      <c r="Q72" s="160"/>
      <c r="R72" s="160"/>
      <c r="S72" s="160"/>
      <c r="T72" s="160"/>
    </row>
    <row r="73" spans="1:20" x14ac:dyDescent="0.2">
      <c r="A73" s="33" t="s">
        <v>98</v>
      </c>
      <c r="B73" s="158">
        <v>27</v>
      </c>
      <c r="C73" s="167">
        <v>0</v>
      </c>
      <c r="D73" s="167"/>
      <c r="E73" s="167">
        <v>0.25925925925925902</v>
      </c>
      <c r="F73" s="167"/>
      <c r="G73" s="159">
        <v>0.66666666666666696</v>
      </c>
      <c r="H73" s="159">
        <v>7.4074074074074098E-2</v>
      </c>
      <c r="I73" s="159">
        <v>0</v>
      </c>
      <c r="J73" s="159">
        <v>-0.18518518518518501</v>
      </c>
      <c r="K73" s="159">
        <v>-0.4</v>
      </c>
      <c r="L73" s="167">
        <v>-9.0909090909090898E-2</v>
      </c>
      <c r="M73" s="167"/>
      <c r="N73" s="167">
        <v>-5.5555555555555601E-2</v>
      </c>
      <c r="O73" s="167"/>
      <c r="P73" s="159">
        <v>-0.44444444444444398</v>
      </c>
      <c r="Q73" s="160">
        <v>-1.85185185185185E-2</v>
      </c>
      <c r="R73" s="160">
        <v>-9.2592592592592601E-2</v>
      </c>
      <c r="S73" s="160">
        <v>0</v>
      </c>
      <c r="T73" s="160">
        <v>-0.2</v>
      </c>
    </row>
    <row r="74" spans="1:20" x14ac:dyDescent="0.2">
      <c r="A74" s="33" t="s">
        <v>99</v>
      </c>
      <c r="B74" s="158">
        <v>30</v>
      </c>
      <c r="C74" s="167">
        <v>0</v>
      </c>
      <c r="D74" s="167"/>
      <c r="E74" s="167">
        <v>0.266666666666667</v>
      </c>
      <c r="F74" s="167"/>
      <c r="G74" s="159">
        <v>0.63333333333333297</v>
      </c>
      <c r="H74" s="159">
        <v>0.1</v>
      </c>
      <c r="I74" s="159">
        <v>0</v>
      </c>
      <c r="J74" s="159">
        <v>-0.16666666666666699</v>
      </c>
      <c r="K74" s="159">
        <v>-0.4</v>
      </c>
      <c r="L74" s="167">
        <v>-0.08</v>
      </c>
      <c r="M74" s="167"/>
      <c r="N74" s="167">
        <v>5.5555555555555601E-2</v>
      </c>
      <c r="O74" s="167"/>
      <c r="P74" s="159">
        <v>-0.5</v>
      </c>
      <c r="Q74" s="160">
        <v>-6.6666666666666693E-2</v>
      </c>
      <c r="R74" s="160">
        <v>-8.3333333333333301E-2</v>
      </c>
      <c r="S74" s="160">
        <v>-0.125</v>
      </c>
      <c r="T74" s="160">
        <v>-0.2</v>
      </c>
    </row>
  </sheetData>
  <mergeCells count="250">
    <mergeCell ref="Q59:R59"/>
    <mergeCell ref="Q49:R49"/>
    <mergeCell ref="C74:D74"/>
    <mergeCell ref="E74:F74"/>
    <mergeCell ref="L74:M74"/>
    <mergeCell ref="N74:O74"/>
    <mergeCell ref="C71:D71"/>
    <mergeCell ref="E71:F71"/>
    <mergeCell ref="L71:M71"/>
    <mergeCell ref="N71:O71"/>
    <mergeCell ref="C72:D72"/>
    <mergeCell ref="E72:F72"/>
    <mergeCell ref="L72:M72"/>
    <mergeCell ref="N72:O72"/>
    <mergeCell ref="C70:D70"/>
    <mergeCell ref="E70:F70"/>
    <mergeCell ref="L70:M70"/>
    <mergeCell ref="N70:O70"/>
    <mergeCell ref="B67:B69"/>
    <mergeCell ref="C67:I67"/>
    <mergeCell ref="J67:P67"/>
    <mergeCell ref="C73:D73"/>
    <mergeCell ref="E73:F73"/>
    <mergeCell ref="L73:M73"/>
    <mergeCell ref="N73:O73"/>
    <mergeCell ref="Q67:T67"/>
    <mergeCell ref="C68:D69"/>
    <mergeCell ref="E68:F69"/>
    <mergeCell ref="G68:G69"/>
    <mergeCell ref="H68:H69"/>
    <mergeCell ref="I68:I69"/>
    <mergeCell ref="L68:M68"/>
    <mergeCell ref="C64:D64"/>
    <mergeCell ref="E64:F64"/>
    <mergeCell ref="L64:M64"/>
    <mergeCell ref="N64:O64"/>
    <mergeCell ref="C65:D65"/>
    <mergeCell ref="E65:F65"/>
    <mergeCell ref="L65:M65"/>
    <mergeCell ref="N65:O65"/>
    <mergeCell ref="N68:O68"/>
    <mergeCell ref="J69:P69"/>
    <mergeCell ref="Q68:R68"/>
    <mergeCell ref="S68:T68"/>
    <mergeCell ref="C62:D62"/>
    <mergeCell ref="E62:F62"/>
    <mergeCell ref="L62:M62"/>
    <mergeCell ref="N62:O62"/>
    <mergeCell ref="C63:D63"/>
    <mergeCell ref="E63:F63"/>
    <mergeCell ref="L63:M63"/>
    <mergeCell ref="N63:O63"/>
    <mergeCell ref="L59:M59"/>
    <mergeCell ref="N59:O59"/>
    <mergeCell ref="J60:P60"/>
    <mergeCell ref="C61:D61"/>
    <mergeCell ref="E61:F61"/>
    <mergeCell ref="L61:M61"/>
    <mergeCell ref="N61:O61"/>
    <mergeCell ref="B58:B60"/>
    <mergeCell ref="C58:I58"/>
    <mergeCell ref="J58:P58"/>
    <mergeCell ref="Q58:T58"/>
    <mergeCell ref="C59:D60"/>
    <mergeCell ref="L52:M52"/>
    <mergeCell ref="N49:O49"/>
    <mergeCell ref="N51:O51"/>
    <mergeCell ref="N52:O52"/>
    <mergeCell ref="B48:B50"/>
    <mergeCell ref="C49:D50"/>
    <mergeCell ref="E49:F50"/>
    <mergeCell ref="G49:G50"/>
    <mergeCell ref="H49:H50"/>
    <mergeCell ref="L53:M53"/>
    <mergeCell ref="N53:O53"/>
    <mergeCell ref="L54:M54"/>
    <mergeCell ref="N54:O54"/>
    <mergeCell ref="L55:M55"/>
    <mergeCell ref="N55:O55"/>
    <mergeCell ref="L49:M49"/>
    <mergeCell ref="L51:M51"/>
    <mergeCell ref="E53:F53"/>
    <mergeCell ref="E54:F54"/>
    <mergeCell ref="E55:F55"/>
    <mergeCell ref="C55:D55"/>
    <mergeCell ref="C53:D53"/>
    <mergeCell ref="C54:D54"/>
    <mergeCell ref="E51:F51"/>
    <mergeCell ref="C52:D52"/>
    <mergeCell ref="E52:F52"/>
    <mergeCell ref="C51:D51"/>
    <mergeCell ref="I49:I50"/>
    <mergeCell ref="J50:P50"/>
    <mergeCell ref="N45:O45"/>
    <mergeCell ref="N46:O46"/>
    <mergeCell ref="K39:P39"/>
    <mergeCell ref="J41:P41"/>
    <mergeCell ref="Q40:R40"/>
    <mergeCell ref="S40:T40"/>
    <mergeCell ref="Q39:T39"/>
    <mergeCell ref="N40:O40"/>
    <mergeCell ref="N42:O42"/>
    <mergeCell ref="N43:O43"/>
    <mergeCell ref="N44:O44"/>
    <mergeCell ref="C48:I48"/>
    <mergeCell ref="J48:P48"/>
    <mergeCell ref="Q48:T48"/>
    <mergeCell ref="E46:F46"/>
    <mergeCell ref="C39:J39"/>
    <mergeCell ref="L40:M40"/>
    <mergeCell ref="L42:M42"/>
    <mergeCell ref="L43:M43"/>
    <mergeCell ref="L44:M44"/>
    <mergeCell ref="L45:M45"/>
    <mergeCell ref="L46:M46"/>
    <mergeCell ref="E40:F40"/>
    <mergeCell ref="E41:F41"/>
    <mergeCell ref="E42:F42"/>
    <mergeCell ref="E43:F43"/>
    <mergeCell ref="E44:F44"/>
    <mergeCell ref="E45:F45"/>
    <mergeCell ref="C40:D40"/>
    <mergeCell ref="C41:D41"/>
    <mergeCell ref="C42:D42"/>
    <mergeCell ref="C43:D43"/>
    <mergeCell ref="C44:D44"/>
    <mergeCell ref="C45:D45"/>
    <mergeCell ref="C46:D46"/>
    <mergeCell ref="E34:F34"/>
    <mergeCell ref="L34:M34"/>
    <mergeCell ref="N34:O34"/>
    <mergeCell ref="P34:Q34"/>
    <mergeCell ref="E35:F35"/>
    <mergeCell ref="L35:M35"/>
    <mergeCell ref="N35:O35"/>
    <mergeCell ref="P35:Q35"/>
    <mergeCell ref="E32:F32"/>
    <mergeCell ref="L32:M32"/>
    <mergeCell ref="N32:O32"/>
    <mergeCell ref="P32:Q32"/>
    <mergeCell ref="E33:F33"/>
    <mergeCell ref="L33:M33"/>
    <mergeCell ref="N33:O33"/>
    <mergeCell ref="P33:Q33"/>
    <mergeCell ref="E30:F30"/>
    <mergeCell ref="L30:M30"/>
    <mergeCell ref="N30:O30"/>
    <mergeCell ref="P30:Q30"/>
    <mergeCell ref="E31:F31"/>
    <mergeCell ref="L31:M31"/>
    <mergeCell ref="N31:O31"/>
    <mergeCell ref="P31:Q31"/>
    <mergeCell ref="E28:F28"/>
    <mergeCell ref="L28:M28"/>
    <mergeCell ref="N28:O28"/>
    <mergeCell ref="P28:Q28"/>
    <mergeCell ref="E29:F29"/>
    <mergeCell ref="L29:M29"/>
    <mergeCell ref="N29:O29"/>
    <mergeCell ref="P29:Q29"/>
    <mergeCell ref="E26:F26"/>
    <mergeCell ref="L26:M26"/>
    <mergeCell ref="N26:O26"/>
    <mergeCell ref="P26:Q26"/>
    <mergeCell ref="E27:F27"/>
    <mergeCell ref="L27:M27"/>
    <mergeCell ref="N27:O27"/>
    <mergeCell ref="P27:Q27"/>
    <mergeCell ref="N24:O24"/>
    <mergeCell ref="P24:Q24"/>
    <mergeCell ref="E25:F25"/>
    <mergeCell ref="L25:M25"/>
    <mergeCell ref="N25:O25"/>
    <mergeCell ref="P25:Q25"/>
    <mergeCell ref="E20:F20"/>
    <mergeCell ref="L20:M20"/>
    <mergeCell ref="N20:O20"/>
    <mergeCell ref="P20:Q20"/>
    <mergeCell ref="B23:B24"/>
    <mergeCell ref="E23:F23"/>
    <mergeCell ref="I23:K23"/>
    <mergeCell ref="L23:Q23"/>
    <mergeCell ref="C24:H24"/>
    <mergeCell ref="L24:M24"/>
    <mergeCell ref="L6:M6"/>
    <mergeCell ref="L7:M7"/>
    <mergeCell ref="N18:O18"/>
    <mergeCell ref="P18:Q18"/>
    <mergeCell ref="E19:F19"/>
    <mergeCell ref="L19:M19"/>
    <mergeCell ref="N19:O19"/>
    <mergeCell ref="P19:Q19"/>
    <mergeCell ref="N16:O16"/>
    <mergeCell ref="P16:Q16"/>
    <mergeCell ref="E17:F17"/>
    <mergeCell ref="L17:M17"/>
    <mergeCell ref="N17:O17"/>
    <mergeCell ref="P17:Q17"/>
    <mergeCell ref="E16:F16"/>
    <mergeCell ref="L16:M16"/>
    <mergeCell ref="E18:F18"/>
    <mergeCell ref="L18:M18"/>
    <mergeCell ref="C5:H5"/>
    <mergeCell ref="I4:K4"/>
    <mergeCell ref="B14:B15"/>
    <mergeCell ref="E14:F14"/>
    <mergeCell ref="I14:K14"/>
    <mergeCell ref="L14:Q14"/>
    <mergeCell ref="C15:H15"/>
    <mergeCell ref="L15:M15"/>
    <mergeCell ref="N15:O15"/>
    <mergeCell ref="P15:Q15"/>
    <mergeCell ref="P5:Q5"/>
    <mergeCell ref="P6:Q6"/>
    <mergeCell ref="P7:Q7"/>
    <mergeCell ref="P8:Q8"/>
    <mergeCell ref="P9:Q9"/>
    <mergeCell ref="P10:Q10"/>
    <mergeCell ref="L10:M10"/>
    <mergeCell ref="N5:O5"/>
    <mergeCell ref="N6:O6"/>
    <mergeCell ref="N7:O7"/>
    <mergeCell ref="N8:O8"/>
    <mergeCell ref="N9:O9"/>
    <mergeCell ref="N10:O10"/>
    <mergeCell ref="L5:M5"/>
    <mergeCell ref="A58:A59"/>
    <mergeCell ref="A67:A68"/>
    <mergeCell ref="E59:F60"/>
    <mergeCell ref="G59:G60"/>
    <mergeCell ref="H59:H60"/>
    <mergeCell ref="I59:I60"/>
    <mergeCell ref="S59:T59"/>
    <mergeCell ref="S49:T49"/>
    <mergeCell ref="A1:K1"/>
    <mergeCell ref="A2:F2"/>
    <mergeCell ref="A12:F12"/>
    <mergeCell ref="E4:F4"/>
    <mergeCell ref="E6:F6"/>
    <mergeCell ref="E7:F7"/>
    <mergeCell ref="A39:A40"/>
    <mergeCell ref="B39:B40"/>
    <mergeCell ref="A48:A49"/>
    <mergeCell ref="L8:M8"/>
    <mergeCell ref="L9:M9"/>
    <mergeCell ref="L4:Q4"/>
    <mergeCell ref="E8:F8"/>
    <mergeCell ref="E9:F9"/>
    <mergeCell ref="E10:F10"/>
    <mergeCell ref="B4:B5"/>
  </mergeCells>
  <phoneticPr fontId="2" type="noConversion"/>
  <pageMargins left="0.19685039370078741" right="0.19685039370078741" top="0.39370078740157483" bottom="0.39370078740157483" header="0.51181102362204722" footer="0.51181102362204722"/>
  <pageSetup paperSize="9" scale="41" orientation="landscape" verticalDpi="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6"/>
  <sheetViews>
    <sheetView workbookViewId="0">
      <selection activeCell="C7" sqref="C7"/>
    </sheetView>
  </sheetViews>
  <sheetFormatPr defaultRowHeight="12.75" x14ac:dyDescent="0.2"/>
  <cols>
    <col min="1" max="1" width="27.85546875" bestFit="1" customWidth="1"/>
    <col min="2" max="2" width="18" bestFit="1" customWidth="1"/>
    <col min="3" max="3" width="16.5703125" bestFit="1" customWidth="1"/>
  </cols>
  <sheetData>
    <row r="3" spans="1:3" x14ac:dyDescent="0.2">
      <c r="A3" t="s">
        <v>399</v>
      </c>
      <c r="B3" t="s">
        <v>379</v>
      </c>
      <c r="C3" t="s">
        <v>408</v>
      </c>
    </row>
    <row r="4" spans="1:3" x14ac:dyDescent="0.2">
      <c r="A4" t="s">
        <v>400</v>
      </c>
      <c r="B4" t="s">
        <v>411</v>
      </c>
      <c r="C4" t="s">
        <v>412</v>
      </c>
    </row>
    <row r="6" spans="1:3" x14ac:dyDescent="0.2">
      <c r="A6" t="s">
        <v>410</v>
      </c>
      <c r="B6" t="s">
        <v>413</v>
      </c>
      <c r="C6" t="s">
        <v>414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4</vt:i4>
      </vt:variant>
    </vt:vector>
  </HeadingPairs>
  <TitlesOfParts>
    <vt:vector size="9" baseType="lpstr">
      <vt:lpstr>Корпоративтік сек-ға заемдар</vt:lpstr>
      <vt:lpstr>жеке тұлғ-ға заемдар</vt:lpstr>
      <vt:lpstr>Несие портфелінің сапасы</vt:lpstr>
      <vt:lpstr>Тәуекелдерді бағалау картасы</vt:lpstr>
      <vt:lpstr>Мерзім</vt:lpstr>
      <vt:lpstr>'жеке тұлғ-ға заемдар'!Область_печати</vt:lpstr>
      <vt:lpstr>'Корпоративтік сек-ға заемдар'!Область_печати</vt:lpstr>
      <vt:lpstr>'Несие портфелінің сапасы'!Область_печати</vt:lpstr>
      <vt:lpstr>'Тәуекелдерді бағалау картасы'!Область_печати</vt:lpstr>
    </vt:vector>
  </TitlesOfParts>
  <Company>nbrk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Ruslan_N</dc:creator>
  <cp:lastModifiedBy>Омарбеков Арман Ертысович</cp:lastModifiedBy>
  <cp:lastPrinted>2008-12-05T06:25:35Z</cp:lastPrinted>
  <dcterms:created xsi:type="dcterms:W3CDTF">2008-11-12T03:34:51Z</dcterms:created>
  <dcterms:modified xsi:type="dcterms:W3CDTF">2017-02-27T07:00:31Z</dcterms:modified>
</cp:coreProperties>
</file>