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8795" windowHeight="12270" activeTab="2"/>
  </bookViews>
  <sheets>
    <sheet name="01.04.08" sheetId="1" r:id="rId1"/>
    <sheet name="01.07.08" sheetId="2" r:id="rId2"/>
    <sheet name="01.10.08" sheetId="3" r:id="rId3"/>
  </sheets>
  <externalReferences>
    <externalReference r:id="rId6"/>
    <externalReference r:id="rId7"/>
  </externalReferences>
  <definedNames>
    <definedName name="z">#REF!</definedName>
    <definedName name="Z_0723B199_A6CE_41D9_937D_B01D2E28BC19_.wvu.PrintArea" localSheetId="0" hidden="1">'01.04.08'!$A$1:$G$15</definedName>
    <definedName name="Z_0723B199_A6CE_41D9_937D_B01D2E28BC19_.wvu.PrintArea" localSheetId="1" hidden="1">'01.07.08'!$A$1:$G$15</definedName>
    <definedName name="Z_0723B199_A6CE_41D9_937D_B01D2E28BC19_.wvu.PrintArea" localSheetId="2" hidden="1">'01.10.08'!$A$1:$G$51</definedName>
    <definedName name="Z_ECD2BD8B_9756_42B3_8153_45306E5E7C04_.wvu.PrintArea" localSheetId="0" hidden="1">'01.04.08'!$A$1:$G$15</definedName>
    <definedName name="Z_ECD2BD8B_9756_42B3_8153_45306E5E7C04_.wvu.PrintArea" localSheetId="1" hidden="1">'01.07.08'!$A$1:$G$15</definedName>
    <definedName name="Z_ECD2BD8B_9756_42B3_8153_45306E5E7C04_.wvu.PrintArea" localSheetId="2" hidden="1">'01.10.08'!$A$1:$G$51</definedName>
    <definedName name="дата">#REF!</definedName>
    <definedName name="_xlnm.Print_Area" localSheetId="0">'01.04.08'!$A$1:$G$48</definedName>
    <definedName name="_xlnm.Print_Area" localSheetId="1">'01.07.08'!$A$1:$G$49</definedName>
    <definedName name="_xlnm.Print_Area" localSheetId="2">'01.10.08'!$A$1:$G$51</definedName>
  </definedNames>
  <calcPr fullCalcOnLoad="1"/>
</workbook>
</file>

<file path=xl/sharedStrings.xml><?xml version="1.0" encoding="utf-8"?>
<sst xmlns="http://schemas.openxmlformats.org/spreadsheetml/2006/main" count="175" uniqueCount="104">
  <si>
    <t>№</t>
  </si>
  <si>
    <t>К1</t>
  </si>
  <si>
    <t>JSC "BCC Invest"</t>
  </si>
  <si>
    <t xml:space="preserve">JSC "TuranAlem Securities" </t>
  </si>
  <si>
    <t>JSC "Almaty Investment Management"</t>
  </si>
  <si>
    <t>JSC «Investment Financial House «RESMI»</t>
  </si>
  <si>
    <t xml:space="preserve">JSC "MONEY EXPERTS" </t>
  </si>
  <si>
    <t>JSC"Centras Securities"</t>
  </si>
  <si>
    <t>JSC "NOMAD FINANCE"</t>
  </si>
  <si>
    <t>JSC "First Investment"</t>
  </si>
  <si>
    <t>JSC "Halyk Finance"</t>
  </si>
  <si>
    <t>JSC "First Broker House"</t>
  </si>
  <si>
    <t>JSC "Kazkommerz Securities"</t>
  </si>
  <si>
    <t>JSC «Zesna Capital»</t>
  </si>
  <si>
    <t>JSC "Financial company Greenwich Capital Management"</t>
  </si>
  <si>
    <t>JSC "Management company "Orda Capital"</t>
  </si>
  <si>
    <t>JSC "Almaty Financial Centre"</t>
  </si>
  <si>
    <t>JSC "Investment resources"</t>
  </si>
  <si>
    <t>JSC "Company CAIFC"</t>
  </si>
  <si>
    <t>JSC "Prime Financial Solutions"</t>
  </si>
  <si>
    <t>JSC "Glotur Invest"</t>
  </si>
  <si>
    <t>JSC "Тор Invest"</t>
  </si>
  <si>
    <t>JSC «Asia Broker Services»</t>
  </si>
  <si>
    <t>JSC «Seven Rivers Capital»</t>
  </si>
  <si>
    <t>JSC «ASYL-INVEST»</t>
  </si>
  <si>
    <t>JSC «IFG CONTINENT»</t>
  </si>
  <si>
    <t>JSC «Kazakhstan Finservice»</t>
  </si>
  <si>
    <t>JSC «Verniy Capital»</t>
  </si>
  <si>
    <t>JSC «Alibi Securities»</t>
  </si>
  <si>
    <t>JSC «Almex Asset Managment»</t>
  </si>
  <si>
    <t>JSC "Investments Company "Centre Invest"</t>
  </si>
  <si>
    <t>JSC "MAG Finance"</t>
  </si>
  <si>
    <t>JSC "UNICORN IFC"</t>
  </si>
  <si>
    <t>JSC "VOSTOK CAPITAL"</t>
  </si>
  <si>
    <t>JSC "Avangard Capital"</t>
  </si>
  <si>
    <t>JSC Management company "Alem"</t>
  </si>
  <si>
    <t>JSC "Management company "Alfa Trust"</t>
  </si>
  <si>
    <t>JSC "Eurasia Capital"</t>
  </si>
  <si>
    <t>JSC "Aibn Asset Management"</t>
  </si>
  <si>
    <t>Subsidiary organization of JSC "ATF Bank " JSC "ATF Finance"</t>
  </si>
  <si>
    <t>JSC "Maximum Asset Management"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</si>
  <si>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</si>
  <si>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</si>
  <si>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on April 1, 2008</t>
  </si>
  <si>
    <t>Title of organisation</t>
  </si>
  <si>
    <t>Capital adequacy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</si>
  <si>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</si>
  <si>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</si>
  <si>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</si>
  <si>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</si>
  <si>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</si>
  <si>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</si>
  <si>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</si>
  <si>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</si>
  <si>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 xml:space="preserve">assets under management&lt;40 bln.tenge, MC=50 mln.tenge </t>
  </si>
  <si>
    <t>assets under management&gt;40 bln.tenge, MC=50 mln.tenge+(assets under management-40 bln.tenge)*0,0002</t>
  </si>
  <si>
    <t>Compliance</t>
  </si>
  <si>
    <t>“Maximum Asset Management”, JSC</t>
  </si>
  <si>
    <t>Management Company “VIRTUS INVEST”, JSC</t>
  </si>
  <si>
    <t>“ATF Finance”, JSC subsidiary company of “ATF Bank”, JSC</t>
  </si>
  <si>
    <t>“Aibn Asset Management”, JSC</t>
  </si>
  <si>
    <t>“Eurasia-Capital”, JSC (subsidiary company of “Eurasian Bank”, JSC)</t>
  </si>
  <si>
    <t>Management Company “Alfa Trust”, JSC</t>
  </si>
  <si>
    <t>Management Company “Alem”, JSC</t>
  </si>
  <si>
    <t>“Avangard Capital”, JSC</t>
  </si>
  <si>
    <t>“Vostok Capital”, JSC</t>
  </si>
  <si>
    <t>“Unicorn IFC”, JSC</t>
  </si>
  <si>
    <t>“MAG Finance”, JSC</t>
  </si>
  <si>
    <t>Investment Company “CenterInvest”, JSC</t>
  </si>
  <si>
    <t>“ALMEX” Asset Management”, JSC</t>
  </si>
  <si>
    <t>“Alibi Securities”, JSC</t>
  </si>
  <si>
    <t>“Verniy Capital”, JSC</t>
  </si>
  <si>
    <t>“Kazakhstan Finservise”, JSC</t>
  </si>
  <si>
    <t>“IFG Continent”, JSC</t>
  </si>
  <si>
    <t>Asyl-Invest” , JSC</t>
  </si>
  <si>
    <t>“Seven Rivers Capital”, JSC</t>
  </si>
  <si>
    <t>“Asia Broker Servise”, JSC</t>
  </si>
  <si>
    <t>“Tor Invest”, JSC</t>
  </si>
  <si>
    <t>“Glotur Invest”, JSC</t>
  </si>
  <si>
    <t>“Prime Financial Solution”, JSC</t>
  </si>
  <si>
    <t>“CAIFC Company”, JSC</t>
  </si>
  <si>
    <t>Management Company “Investment Resources”, JSC</t>
  </si>
  <si>
    <t>“Almaty Financial Center”, JSC</t>
  </si>
  <si>
    <t>Management Company “ORDA CAPITAL”, JSC</t>
  </si>
  <si>
    <t>Financial Company “Greenwich Capital Management”, JSC</t>
  </si>
  <si>
    <t>“Tcesna-Capital”, JSC</t>
  </si>
  <si>
    <t>“Kazcommerts Securities”, (subsidiary company of “Kazcommertsbank”, JSC)</t>
  </si>
  <si>
    <t>Alan Securities</t>
  </si>
  <si>
    <t>“Halyk Finance”, JSC</t>
  </si>
  <si>
    <t>“First Investment”, JSC</t>
  </si>
  <si>
    <t>“NOMAD FINANCE”, JSC</t>
  </si>
  <si>
    <t>“Centras Securities, JSC</t>
  </si>
  <si>
    <t>“Money Experts”, JSC (subsidiary company of “Nurbank”)</t>
  </si>
  <si>
    <t>“Investment financial house” Resmi”, JSC</t>
  </si>
  <si>
    <t>“Almaty Investment Management”, JSC</t>
  </si>
  <si>
    <t>“BTA Securities”, JSC(subsidiary company of BTA Bank, JSC)</t>
  </si>
  <si>
    <t>“BCC Invest”, JSC (subsidiary company of “BankCenterCredit” , JSC</t>
  </si>
  <si>
    <t>on July 1, 2008</t>
  </si>
  <si>
    <t>Broker company “Astana-Finance”, JSC</t>
  </si>
  <si>
    <t>"PREMIER CAPITAL", JSC</t>
  </si>
  <si>
    <t>"AIM Capital", JSC</t>
  </si>
  <si>
    <t>"Troika Dialog Kazakhstan", JSC</t>
  </si>
  <si>
    <t>”Alan Securities”, JSC</t>
  </si>
  <si>
    <t>on October 1, 2008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</si>
</sst>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53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185" fontId="23" fillId="0" borderId="0" xfId="66" applyNumberFormat="1" applyFont="1" applyFill="1" applyAlignment="1" applyProtection="1">
      <alignment horizontal="center" wrapText="1"/>
      <protection/>
    </xf>
    <xf numFmtId="185" fontId="23" fillId="0" borderId="0" xfId="66" applyNumberFormat="1" applyFont="1" applyFill="1" applyAlignment="1" applyProtection="1">
      <alignment horizontal="center" vertical="top" wrapText="1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185" fontId="22" fillId="0" borderId="0" xfId="66" applyNumberFormat="1" applyFont="1" applyFill="1" applyAlignment="1" applyProtection="1">
      <alignment horizontal="center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0" fontId="22" fillId="0" borderId="0" xfId="56" applyFont="1" applyAlignment="1">
      <alignment horizontal="center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0" xfId="66" applyNumberFormat="1" applyFont="1" applyFill="1" applyBorder="1" applyAlignment="1" applyProtection="1">
      <alignment horizontal="center" vertical="center" wrapText="1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4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1" xfId="66" applyNumberFormat="1" applyFont="1" applyFill="1" applyBorder="1" applyAlignment="1" applyProtection="1">
      <alignment horizontal="center" vertical="center" wrapText="1"/>
      <protection/>
    </xf>
    <xf numFmtId="185" fontId="25" fillId="0" borderId="12" xfId="66" applyNumberFormat="1" applyFont="1" applyFill="1" applyBorder="1" applyAlignment="1" applyProtection="1">
      <alignment horizontal="center" vertical="center" wrapText="1"/>
      <protection/>
    </xf>
    <xf numFmtId="185" fontId="25" fillId="0" borderId="13" xfId="66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>
      <alignment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185" fontId="26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4" xfId="55" applyFont="1" applyFill="1" applyBorder="1" applyAlignment="1">
      <alignment horizontal="left" vertical="top"/>
      <protection/>
    </xf>
    <xf numFmtId="0" fontId="22" fillId="0" borderId="14" xfId="0" applyFont="1" applyFill="1" applyBorder="1" applyAlignment="1">
      <alignment horizontal="left" vertical="center" wrapText="1"/>
    </xf>
    <xf numFmtId="3" fontId="22" fillId="0" borderId="14" xfId="66" applyNumberFormat="1" applyFont="1" applyFill="1" applyBorder="1" applyAlignment="1" applyProtection="1">
      <alignment horizontal="center" vertical="center" wrapText="1"/>
      <protection/>
    </xf>
    <xf numFmtId="3" fontId="22" fillId="0" borderId="14" xfId="54" applyNumberFormat="1" applyFont="1" applyFill="1" applyBorder="1" applyAlignment="1" applyProtection="1">
      <alignment horizontal="center" vertical="center" wrapText="1"/>
      <protection/>
    </xf>
    <xf numFmtId="4" fontId="25" fillId="0" borderId="14" xfId="66" applyNumberFormat="1" applyFont="1" applyFill="1" applyBorder="1" applyAlignment="1" applyProtection="1">
      <alignment horizontal="center" vertical="center" wrapText="1"/>
      <protection/>
    </xf>
    <xf numFmtId="185" fontId="24" fillId="0" borderId="14" xfId="66" applyNumberFormat="1" applyFont="1" applyFill="1" applyBorder="1" applyAlignment="1" applyProtection="1">
      <alignment horizontal="center" vertical="center" wrapText="1"/>
      <protection/>
    </xf>
    <xf numFmtId="0" fontId="22" fillId="0" borderId="15" xfId="66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>
      <alignment horizontal="left" vertical="center" wrapText="1"/>
    </xf>
    <xf numFmtId="3" fontId="22" fillId="0" borderId="15" xfId="66" applyNumberFormat="1" applyFont="1" applyFill="1" applyBorder="1" applyAlignment="1" applyProtection="1">
      <alignment horizontal="center" vertical="center" wrapText="1"/>
      <protection/>
    </xf>
    <xf numFmtId="3" fontId="22" fillId="0" borderId="15" xfId="54" applyNumberFormat="1" applyFont="1" applyFill="1" applyBorder="1" applyAlignment="1" applyProtection="1">
      <alignment horizontal="center" vertical="center" wrapText="1"/>
      <protection/>
    </xf>
    <xf numFmtId="4" fontId="25" fillId="0" borderId="15" xfId="66" applyNumberFormat="1" applyFont="1" applyFill="1" applyBorder="1" applyAlignment="1" applyProtection="1">
      <alignment horizontal="center" vertical="center" wrapText="1"/>
      <protection/>
    </xf>
    <xf numFmtId="185" fontId="24" fillId="0" borderId="15" xfId="66" applyNumberFormat="1" applyFont="1" applyFill="1" applyBorder="1" applyAlignment="1" applyProtection="1">
      <alignment horizontal="center" vertical="center" wrapText="1"/>
      <protection/>
    </xf>
    <xf numFmtId="0" fontId="22" fillId="0" borderId="16" xfId="66" applyNumberFormat="1" applyFont="1" applyFill="1" applyBorder="1" applyAlignment="1" applyProtection="1">
      <alignment horizontal="left" vertical="center" wrapText="1"/>
      <protection/>
    </xf>
    <xf numFmtId="0" fontId="22" fillId="0" borderId="16" xfId="0" applyFont="1" applyFill="1" applyBorder="1" applyAlignment="1">
      <alignment horizontal="left" vertical="center" wrapText="1"/>
    </xf>
    <xf numFmtId="3" fontId="22" fillId="0" borderId="16" xfId="66" applyNumberFormat="1" applyFont="1" applyFill="1" applyBorder="1" applyAlignment="1" applyProtection="1">
      <alignment horizontal="center" vertical="center" wrapText="1"/>
      <protection/>
    </xf>
    <xf numFmtId="3" fontId="22" fillId="0" borderId="16" xfId="54" applyNumberFormat="1" applyFont="1" applyFill="1" applyBorder="1" applyAlignment="1" applyProtection="1">
      <alignment horizontal="center" vertical="center" wrapText="1"/>
      <protection/>
    </xf>
    <xf numFmtId="4" fontId="25" fillId="0" borderId="16" xfId="66" applyNumberFormat="1" applyFont="1" applyFill="1" applyBorder="1" applyAlignment="1" applyProtection="1">
      <alignment horizontal="center" vertical="center" wrapText="1"/>
      <protection/>
    </xf>
    <xf numFmtId="185" fontId="24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14" xfId="53" applyFont="1" applyFill="1" applyBorder="1" applyAlignment="1">
      <alignment horizontal="left" vertical="center" wrapText="1"/>
      <protection/>
    </xf>
    <xf numFmtId="0" fontId="22" fillId="0" borderId="15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0" fontId="22" fillId="0" borderId="14" xfId="55" applyFont="1" applyFill="1" applyBorder="1" applyAlignment="1">
      <alignment horizontal="center" vertical="top" wrapText="1"/>
      <protection/>
    </xf>
    <xf numFmtId="3" fontId="22" fillId="0" borderId="14" xfId="66" applyNumberFormat="1" applyFont="1" applyFill="1" applyBorder="1" applyAlignment="1" applyProtection="1">
      <alignment horizontal="center" vertical="top" wrapText="1"/>
      <protection/>
    </xf>
    <xf numFmtId="3" fontId="22" fillId="0" borderId="14" xfId="54" applyNumberFormat="1" applyFont="1" applyFill="1" applyBorder="1" applyAlignment="1" applyProtection="1">
      <alignment horizontal="center" vertical="top" wrapText="1"/>
      <protection/>
    </xf>
    <xf numFmtId="4" fontId="25" fillId="0" borderId="14" xfId="66" applyNumberFormat="1" applyFont="1" applyFill="1" applyBorder="1" applyAlignment="1" applyProtection="1">
      <alignment horizontal="center" vertical="top" wrapText="1"/>
      <protection/>
    </xf>
    <xf numFmtId="0" fontId="22" fillId="0" borderId="15" xfId="66" applyNumberFormat="1" applyFont="1" applyFill="1" applyBorder="1" applyAlignment="1" applyProtection="1">
      <alignment horizontal="center" vertical="top" wrapText="1"/>
      <protection/>
    </xf>
    <xf numFmtId="3" fontId="22" fillId="0" borderId="15" xfId="66" applyNumberFormat="1" applyFont="1" applyFill="1" applyBorder="1" applyAlignment="1" applyProtection="1">
      <alignment horizontal="center" vertical="top" wrapText="1"/>
      <protection/>
    </xf>
    <xf numFmtId="3" fontId="22" fillId="0" borderId="15" xfId="54" applyNumberFormat="1" applyFont="1" applyFill="1" applyBorder="1" applyAlignment="1" applyProtection="1">
      <alignment horizontal="center" vertical="top" wrapText="1"/>
      <protection/>
    </xf>
    <xf numFmtId="4" fontId="25" fillId="0" borderId="15" xfId="66" applyNumberFormat="1" applyFont="1" applyFill="1" applyBorder="1" applyAlignment="1" applyProtection="1">
      <alignment horizontal="center" vertical="top" wrapText="1"/>
      <protection/>
    </xf>
    <xf numFmtId="0" fontId="22" fillId="0" borderId="15" xfId="53" applyFont="1" applyFill="1" applyBorder="1" applyAlignment="1">
      <alignment horizontal="left" vertical="top" wrapText="1"/>
      <protection/>
    </xf>
    <xf numFmtId="0" fontId="22" fillId="0" borderId="16" xfId="66" applyNumberFormat="1" applyFont="1" applyFill="1" applyBorder="1" applyAlignment="1" applyProtection="1">
      <alignment horizontal="center" vertical="top" wrapText="1"/>
      <protection/>
    </xf>
    <xf numFmtId="0" fontId="22" fillId="0" borderId="16" xfId="53" applyFont="1" applyFill="1" applyBorder="1" applyAlignment="1">
      <alignment horizontal="left" vertical="top" wrapText="1"/>
      <protection/>
    </xf>
    <xf numFmtId="3" fontId="22" fillId="0" borderId="16" xfId="66" applyNumberFormat="1" applyFont="1" applyFill="1" applyBorder="1" applyAlignment="1" applyProtection="1">
      <alignment horizontal="center" vertical="top" wrapText="1"/>
      <protection/>
    </xf>
    <xf numFmtId="3" fontId="22" fillId="0" borderId="16" xfId="54" applyNumberFormat="1" applyFont="1" applyFill="1" applyBorder="1" applyAlignment="1" applyProtection="1">
      <alignment horizontal="center" vertical="top" wrapText="1"/>
      <protection/>
    </xf>
    <xf numFmtId="4" fontId="25" fillId="0" borderId="16" xfId="66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SheetLayoutView="85" zoomScalePageLayoutView="0" workbookViewId="0" topLeftCell="A1">
      <selection activeCell="A5" sqref="A5:A9"/>
    </sheetView>
  </sheetViews>
  <sheetFormatPr defaultColWidth="8.00390625" defaultRowHeight="12.75"/>
  <cols>
    <col min="1" max="1" width="8.140625" style="2" customWidth="1"/>
    <col min="2" max="2" width="53.8515625" style="2" customWidth="1"/>
    <col min="3" max="4" width="21.8515625" style="2" customWidth="1"/>
    <col min="5" max="5" width="37.8515625" style="2" customWidth="1"/>
    <col min="6" max="6" width="27.8515625" style="2" customWidth="1"/>
    <col min="7" max="7" width="16.00390625" style="2" bestFit="1" customWidth="1"/>
    <col min="8" max="8" width="36.7109375" style="19" customWidth="1"/>
    <col min="9" max="16384" width="8.00390625" style="19" customWidth="1"/>
  </cols>
  <sheetData>
    <row r="1" spans="1:7" ht="15.75">
      <c r="A1" s="3" t="s">
        <v>41</v>
      </c>
      <c r="B1" s="3"/>
      <c r="C1" s="3"/>
      <c r="D1" s="3"/>
      <c r="E1" s="3"/>
      <c r="F1" s="3"/>
      <c r="G1" s="3"/>
    </row>
    <row r="2" spans="1:7" ht="30" customHeight="1">
      <c r="A2" s="4" t="s">
        <v>42</v>
      </c>
      <c r="B2" s="4"/>
      <c r="C2" s="4"/>
      <c r="D2" s="4"/>
      <c r="E2" s="4"/>
      <c r="F2" s="4"/>
      <c r="G2" s="4"/>
    </row>
    <row r="3" spans="1:7" ht="15.75">
      <c r="A3" s="5" t="s">
        <v>43</v>
      </c>
      <c r="B3" s="5"/>
      <c r="C3" s="5"/>
      <c r="D3" s="5"/>
      <c r="E3" s="5"/>
      <c r="F3" s="5"/>
      <c r="G3" s="5"/>
    </row>
    <row r="4" spans="1:7" ht="15.75">
      <c r="A4" s="6"/>
      <c r="B4" s="7"/>
      <c r="C4" s="7"/>
      <c r="D4" s="7"/>
      <c r="E4" s="7"/>
      <c r="F4" s="7"/>
      <c r="G4" s="8"/>
    </row>
    <row r="5" spans="1:7" ht="15.75">
      <c r="A5" s="9" t="s">
        <v>0</v>
      </c>
      <c r="B5" s="10" t="s">
        <v>44</v>
      </c>
      <c r="C5" s="10" t="s">
        <v>45</v>
      </c>
      <c r="D5" s="10"/>
      <c r="E5" s="10"/>
      <c r="F5" s="10"/>
      <c r="G5" s="11" t="s">
        <v>56</v>
      </c>
    </row>
    <row r="6" spans="1:7" ht="31.5">
      <c r="A6" s="9"/>
      <c r="B6" s="10"/>
      <c r="C6" s="12" t="s">
        <v>46</v>
      </c>
      <c r="D6" s="12" t="s">
        <v>47</v>
      </c>
      <c r="E6" s="12" t="s">
        <v>48</v>
      </c>
      <c r="F6" s="12" t="s">
        <v>49</v>
      </c>
      <c r="G6" s="13" t="s">
        <v>1</v>
      </c>
    </row>
    <row r="7" spans="1:7" ht="15.75">
      <c r="A7" s="9"/>
      <c r="B7" s="10"/>
      <c r="C7" s="14" t="s">
        <v>50</v>
      </c>
      <c r="D7" s="14" t="s">
        <v>51</v>
      </c>
      <c r="E7" s="15" t="s">
        <v>52</v>
      </c>
      <c r="F7" s="16" t="s">
        <v>53</v>
      </c>
      <c r="G7" s="13"/>
    </row>
    <row r="8" spans="1:7" ht="25.5">
      <c r="A8" s="9"/>
      <c r="B8" s="10"/>
      <c r="C8" s="14"/>
      <c r="D8" s="14"/>
      <c r="E8" s="24" t="s">
        <v>54</v>
      </c>
      <c r="F8" s="17"/>
      <c r="G8" s="13"/>
    </row>
    <row r="9" spans="1:7" ht="38.25">
      <c r="A9" s="9"/>
      <c r="B9" s="10"/>
      <c r="C9" s="14"/>
      <c r="D9" s="14"/>
      <c r="E9" s="24" t="s">
        <v>55</v>
      </c>
      <c r="F9" s="18"/>
      <c r="G9" s="13"/>
    </row>
    <row r="10" spans="1:7" s="20" customFormat="1" ht="15.75">
      <c r="A10" s="25">
        <v>1</v>
      </c>
      <c r="B10" s="26" t="s">
        <v>2</v>
      </c>
      <c r="C10" s="27">
        <v>1149504</v>
      </c>
      <c r="D10" s="27">
        <v>955339</v>
      </c>
      <c r="E10" s="28">
        <v>50000</v>
      </c>
      <c r="F10" s="29">
        <f aca="true" t="shared" si="0" ref="F10:F48">(C10-D10)/E10</f>
        <v>3.8833</v>
      </c>
      <c r="G10" s="30" t="str">
        <f aca="true" t="shared" si="1" ref="G10:G48">IF(F10&gt;1,"yes","no")</f>
        <v>yes</v>
      </c>
    </row>
    <row r="11" spans="1:7" s="20" customFormat="1" ht="15.75">
      <c r="A11" s="31">
        <v>2</v>
      </c>
      <c r="B11" s="32" t="s">
        <v>3</v>
      </c>
      <c r="C11" s="33">
        <v>8719519</v>
      </c>
      <c r="D11" s="33">
        <v>5658163</v>
      </c>
      <c r="E11" s="34">
        <v>50000</v>
      </c>
      <c r="F11" s="35">
        <f t="shared" si="0"/>
        <v>61.22712</v>
      </c>
      <c r="G11" s="36" t="str">
        <f t="shared" si="1"/>
        <v>yes</v>
      </c>
    </row>
    <row r="12" spans="1:7" s="20" customFormat="1" ht="15.75">
      <c r="A12" s="31">
        <v>3</v>
      </c>
      <c r="B12" s="32" t="s">
        <v>4</v>
      </c>
      <c r="C12" s="33">
        <v>3736444</v>
      </c>
      <c r="D12" s="33">
        <v>3440433</v>
      </c>
      <c r="E12" s="34">
        <v>50000</v>
      </c>
      <c r="F12" s="35">
        <f t="shared" si="0"/>
        <v>5.92022</v>
      </c>
      <c r="G12" s="36" t="str">
        <f t="shared" si="1"/>
        <v>yes</v>
      </c>
    </row>
    <row r="13" spans="1:7" ht="15.75">
      <c r="A13" s="31">
        <v>4</v>
      </c>
      <c r="B13" s="32" t="s">
        <v>5</v>
      </c>
      <c r="C13" s="33">
        <v>937106</v>
      </c>
      <c r="D13" s="33">
        <v>869657</v>
      </c>
      <c r="E13" s="34">
        <v>50000</v>
      </c>
      <c r="F13" s="35">
        <f t="shared" si="0"/>
        <v>1.34898</v>
      </c>
      <c r="G13" s="36" t="str">
        <f t="shared" si="1"/>
        <v>yes</v>
      </c>
    </row>
    <row r="14" spans="1:7" ht="15.75">
      <c r="A14" s="31">
        <v>5</v>
      </c>
      <c r="B14" s="32" t="s">
        <v>6</v>
      </c>
      <c r="C14" s="33">
        <v>327923</v>
      </c>
      <c r="D14" s="33">
        <v>234503</v>
      </c>
      <c r="E14" s="34">
        <v>50000</v>
      </c>
      <c r="F14" s="35">
        <f t="shared" si="0"/>
        <v>1.8684</v>
      </c>
      <c r="G14" s="36" t="str">
        <f t="shared" si="1"/>
        <v>yes</v>
      </c>
    </row>
    <row r="15" spans="1:7" ht="15.75">
      <c r="A15" s="31">
        <v>6</v>
      </c>
      <c r="B15" s="32" t="s">
        <v>7</v>
      </c>
      <c r="C15" s="34">
        <v>318901</v>
      </c>
      <c r="D15" s="34">
        <v>242764</v>
      </c>
      <c r="E15" s="34">
        <v>50000</v>
      </c>
      <c r="F15" s="35">
        <f t="shared" si="0"/>
        <v>1.52274</v>
      </c>
      <c r="G15" s="36" t="str">
        <f t="shared" si="1"/>
        <v>yes</v>
      </c>
    </row>
    <row r="16" spans="1:7" ht="15.75">
      <c r="A16" s="31">
        <v>7</v>
      </c>
      <c r="B16" s="32" t="s">
        <v>8</v>
      </c>
      <c r="C16" s="34">
        <v>52308</v>
      </c>
      <c r="D16" s="34">
        <v>220</v>
      </c>
      <c r="E16" s="34">
        <v>50000</v>
      </c>
      <c r="F16" s="35">
        <f t="shared" si="0"/>
        <v>1.04176</v>
      </c>
      <c r="G16" s="36" t="str">
        <f t="shared" si="1"/>
        <v>yes</v>
      </c>
    </row>
    <row r="17" spans="1:7" ht="15.75">
      <c r="A17" s="31">
        <v>8</v>
      </c>
      <c r="B17" s="32" t="s">
        <v>9</v>
      </c>
      <c r="C17" s="34">
        <v>532612</v>
      </c>
      <c r="D17" s="34">
        <v>8100</v>
      </c>
      <c r="E17" s="34">
        <v>50000</v>
      </c>
      <c r="F17" s="35">
        <f t="shared" si="0"/>
        <v>10.49024</v>
      </c>
      <c r="G17" s="36" t="str">
        <f t="shared" si="1"/>
        <v>yes</v>
      </c>
    </row>
    <row r="18" spans="1:7" ht="15.75">
      <c r="A18" s="31">
        <v>9</v>
      </c>
      <c r="B18" s="32" t="s">
        <v>10</v>
      </c>
      <c r="C18" s="34">
        <v>3439110</v>
      </c>
      <c r="D18" s="34">
        <v>3318284</v>
      </c>
      <c r="E18" s="34">
        <v>50000</v>
      </c>
      <c r="F18" s="35">
        <f t="shared" si="0"/>
        <v>2.41652</v>
      </c>
      <c r="G18" s="36" t="str">
        <f t="shared" si="1"/>
        <v>yes</v>
      </c>
    </row>
    <row r="19" spans="1:7" ht="15.75">
      <c r="A19" s="31">
        <v>10</v>
      </c>
      <c r="B19" s="32" t="s">
        <v>11</v>
      </c>
      <c r="C19" s="34">
        <v>210736</v>
      </c>
      <c r="D19" s="34">
        <v>143334</v>
      </c>
      <c r="E19" s="34">
        <v>50000</v>
      </c>
      <c r="F19" s="35">
        <f t="shared" si="0"/>
        <v>1.34804</v>
      </c>
      <c r="G19" s="36" t="str">
        <f t="shared" si="1"/>
        <v>yes</v>
      </c>
    </row>
    <row r="20" spans="1:7" ht="15.75">
      <c r="A20" s="31">
        <v>11</v>
      </c>
      <c r="B20" s="32" t="s">
        <v>12</v>
      </c>
      <c r="C20" s="34">
        <v>2210040</v>
      </c>
      <c r="D20" s="34">
        <v>1315950</v>
      </c>
      <c r="E20" s="34">
        <v>50000</v>
      </c>
      <c r="F20" s="35">
        <f t="shared" si="0"/>
        <v>17.8818</v>
      </c>
      <c r="G20" s="36" t="str">
        <f t="shared" si="1"/>
        <v>yes</v>
      </c>
    </row>
    <row r="21" spans="1:7" ht="15.75">
      <c r="A21" s="31">
        <v>12</v>
      </c>
      <c r="B21" s="32" t="s">
        <v>13</v>
      </c>
      <c r="C21" s="34">
        <v>128105</v>
      </c>
      <c r="D21" s="34">
        <v>5803</v>
      </c>
      <c r="E21" s="34">
        <v>50000</v>
      </c>
      <c r="F21" s="35">
        <f t="shared" si="0"/>
        <v>2.44604</v>
      </c>
      <c r="G21" s="36" t="str">
        <f t="shared" si="1"/>
        <v>yes</v>
      </c>
    </row>
    <row r="22" spans="1:7" ht="31.5">
      <c r="A22" s="31">
        <v>13</v>
      </c>
      <c r="B22" s="32" t="s">
        <v>14</v>
      </c>
      <c r="C22" s="34">
        <v>176123</v>
      </c>
      <c r="D22" s="34">
        <v>83847</v>
      </c>
      <c r="E22" s="34">
        <v>50000</v>
      </c>
      <c r="F22" s="35">
        <f t="shared" si="0"/>
        <v>1.84552</v>
      </c>
      <c r="G22" s="36" t="str">
        <f t="shared" si="1"/>
        <v>yes</v>
      </c>
    </row>
    <row r="23" spans="1:7" ht="15.75">
      <c r="A23" s="31">
        <v>14</v>
      </c>
      <c r="B23" s="32" t="s">
        <v>15</v>
      </c>
      <c r="C23" s="34">
        <v>124579</v>
      </c>
      <c r="D23" s="34">
        <v>11498</v>
      </c>
      <c r="E23" s="34">
        <v>50000</v>
      </c>
      <c r="F23" s="35">
        <f t="shared" si="0"/>
        <v>2.26162</v>
      </c>
      <c r="G23" s="36" t="str">
        <f t="shared" si="1"/>
        <v>yes</v>
      </c>
    </row>
    <row r="24" spans="1:7" ht="15.75">
      <c r="A24" s="31">
        <v>15</v>
      </c>
      <c r="B24" s="32" t="s">
        <v>16</v>
      </c>
      <c r="C24" s="34">
        <v>309291</v>
      </c>
      <c r="D24" s="34">
        <v>217032</v>
      </c>
      <c r="E24" s="34">
        <v>50000</v>
      </c>
      <c r="F24" s="35">
        <f t="shared" si="0"/>
        <v>1.84518</v>
      </c>
      <c r="G24" s="36" t="str">
        <f t="shared" si="1"/>
        <v>yes</v>
      </c>
    </row>
    <row r="25" spans="1:7" ht="15.75">
      <c r="A25" s="31">
        <v>16</v>
      </c>
      <c r="B25" s="32" t="s">
        <v>17</v>
      </c>
      <c r="C25" s="34">
        <v>54795</v>
      </c>
      <c r="D25" s="34">
        <v>2125</v>
      </c>
      <c r="E25" s="34">
        <v>50000</v>
      </c>
      <c r="F25" s="35">
        <f t="shared" si="0"/>
        <v>1.0534</v>
      </c>
      <c r="G25" s="36" t="str">
        <f t="shared" si="1"/>
        <v>yes</v>
      </c>
    </row>
    <row r="26" spans="1:7" ht="15.75">
      <c r="A26" s="31">
        <v>17</v>
      </c>
      <c r="B26" s="32" t="s">
        <v>18</v>
      </c>
      <c r="C26" s="34">
        <v>294987</v>
      </c>
      <c r="D26" s="34">
        <v>39556</v>
      </c>
      <c r="E26" s="34">
        <v>50000</v>
      </c>
      <c r="F26" s="35">
        <f t="shared" si="0"/>
        <v>5.10862</v>
      </c>
      <c r="G26" s="36" t="str">
        <f t="shared" si="1"/>
        <v>yes</v>
      </c>
    </row>
    <row r="27" spans="1:7" ht="15.75">
      <c r="A27" s="31">
        <v>18</v>
      </c>
      <c r="B27" s="32" t="s">
        <v>19</v>
      </c>
      <c r="C27" s="34">
        <v>212039</v>
      </c>
      <c r="D27" s="34">
        <v>37845</v>
      </c>
      <c r="E27" s="34">
        <v>50000</v>
      </c>
      <c r="F27" s="35">
        <f t="shared" si="0"/>
        <v>3.48388</v>
      </c>
      <c r="G27" s="36" t="str">
        <f t="shared" si="1"/>
        <v>yes</v>
      </c>
    </row>
    <row r="28" spans="1:7" ht="15.75">
      <c r="A28" s="31">
        <v>19</v>
      </c>
      <c r="B28" s="32" t="s">
        <v>20</v>
      </c>
      <c r="C28" s="34">
        <v>85600</v>
      </c>
      <c r="D28" s="34">
        <v>34006</v>
      </c>
      <c r="E28" s="34">
        <v>50000</v>
      </c>
      <c r="F28" s="35">
        <f t="shared" si="0"/>
        <v>1.03188</v>
      </c>
      <c r="G28" s="36" t="str">
        <f t="shared" si="1"/>
        <v>yes</v>
      </c>
    </row>
    <row r="29" spans="1:7" ht="15.75">
      <c r="A29" s="31">
        <v>20</v>
      </c>
      <c r="B29" s="32" t="s">
        <v>21</v>
      </c>
      <c r="C29" s="34">
        <v>73072</v>
      </c>
      <c r="D29" s="34">
        <v>14742</v>
      </c>
      <c r="E29" s="34">
        <v>50000</v>
      </c>
      <c r="F29" s="35">
        <f t="shared" si="0"/>
        <v>1.1666</v>
      </c>
      <c r="G29" s="36" t="str">
        <f t="shared" si="1"/>
        <v>yes</v>
      </c>
    </row>
    <row r="30" spans="1:7" ht="15.75">
      <c r="A30" s="31">
        <v>21</v>
      </c>
      <c r="B30" s="32" t="s">
        <v>22</v>
      </c>
      <c r="C30" s="34">
        <v>99501</v>
      </c>
      <c r="D30" s="34">
        <v>13805</v>
      </c>
      <c r="E30" s="34">
        <v>50000</v>
      </c>
      <c r="F30" s="35">
        <f t="shared" si="0"/>
        <v>1.71392</v>
      </c>
      <c r="G30" s="36" t="str">
        <f t="shared" si="1"/>
        <v>yes</v>
      </c>
    </row>
    <row r="31" spans="1:7" ht="15.75">
      <c r="A31" s="31">
        <v>22</v>
      </c>
      <c r="B31" s="32" t="s">
        <v>23</v>
      </c>
      <c r="C31" s="34">
        <v>258490</v>
      </c>
      <c r="D31" s="34">
        <v>36150</v>
      </c>
      <c r="E31" s="34">
        <v>50000</v>
      </c>
      <c r="F31" s="35">
        <f t="shared" si="0"/>
        <v>4.4468</v>
      </c>
      <c r="G31" s="36" t="str">
        <f t="shared" si="1"/>
        <v>yes</v>
      </c>
    </row>
    <row r="32" spans="1:7" ht="15.75">
      <c r="A32" s="31">
        <v>23</v>
      </c>
      <c r="B32" s="32" t="s">
        <v>24</v>
      </c>
      <c r="C32" s="34">
        <v>312321</v>
      </c>
      <c r="D32" s="34">
        <v>199254</v>
      </c>
      <c r="E32" s="34">
        <v>50000</v>
      </c>
      <c r="F32" s="35">
        <f t="shared" si="0"/>
        <v>2.26134</v>
      </c>
      <c r="G32" s="36" t="str">
        <f t="shared" si="1"/>
        <v>yes</v>
      </c>
    </row>
    <row r="33" spans="1:7" ht="15.75">
      <c r="A33" s="31">
        <v>24</v>
      </c>
      <c r="B33" s="32" t="s">
        <v>25</v>
      </c>
      <c r="C33" s="34">
        <v>239453</v>
      </c>
      <c r="D33" s="34">
        <v>104822</v>
      </c>
      <c r="E33" s="34">
        <v>50000</v>
      </c>
      <c r="F33" s="35">
        <f t="shared" si="0"/>
        <v>2.69262</v>
      </c>
      <c r="G33" s="36" t="str">
        <f t="shared" si="1"/>
        <v>yes</v>
      </c>
    </row>
    <row r="34" spans="1:7" ht="15.75">
      <c r="A34" s="31">
        <v>25</v>
      </c>
      <c r="B34" s="32" t="s">
        <v>26</v>
      </c>
      <c r="C34" s="34">
        <v>201974</v>
      </c>
      <c r="D34" s="34">
        <v>595</v>
      </c>
      <c r="E34" s="34">
        <v>50000</v>
      </c>
      <c r="F34" s="35">
        <f t="shared" si="0"/>
        <v>4.02758</v>
      </c>
      <c r="G34" s="36" t="str">
        <f t="shared" si="1"/>
        <v>yes</v>
      </c>
    </row>
    <row r="35" spans="1:7" ht="15.75">
      <c r="A35" s="31">
        <v>26</v>
      </c>
      <c r="B35" s="32" t="s">
        <v>27</v>
      </c>
      <c r="C35" s="34">
        <v>1493134</v>
      </c>
      <c r="D35" s="34">
        <v>745897</v>
      </c>
      <c r="E35" s="34">
        <v>50000</v>
      </c>
      <c r="F35" s="35">
        <f t="shared" si="0"/>
        <v>14.94474</v>
      </c>
      <c r="G35" s="36" t="str">
        <f t="shared" si="1"/>
        <v>yes</v>
      </c>
    </row>
    <row r="36" spans="1:7" ht="15.75">
      <c r="A36" s="31">
        <v>27</v>
      </c>
      <c r="B36" s="32" t="s">
        <v>28</v>
      </c>
      <c r="C36" s="34">
        <v>92517</v>
      </c>
      <c r="D36" s="34">
        <v>905</v>
      </c>
      <c r="E36" s="34">
        <v>52239</v>
      </c>
      <c r="F36" s="35">
        <f t="shared" si="0"/>
        <v>1.7537089147954594</v>
      </c>
      <c r="G36" s="36" t="str">
        <f t="shared" si="1"/>
        <v>yes</v>
      </c>
    </row>
    <row r="37" spans="1:7" ht="15.75">
      <c r="A37" s="31">
        <v>28</v>
      </c>
      <c r="B37" s="32" t="s">
        <v>29</v>
      </c>
      <c r="C37" s="34">
        <v>658175</v>
      </c>
      <c r="D37" s="34">
        <v>71483</v>
      </c>
      <c r="E37" s="34">
        <v>50000</v>
      </c>
      <c r="F37" s="35">
        <f t="shared" si="0"/>
        <v>11.73384</v>
      </c>
      <c r="G37" s="36" t="str">
        <f t="shared" si="1"/>
        <v>yes</v>
      </c>
    </row>
    <row r="38" spans="1:7" ht="15.75">
      <c r="A38" s="31">
        <v>29</v>
      </c>
      <c r="B38" s="32" t="s">
        <v>30</v>
      </c>
      <c r="C38" s="34">
        <v>130181</v>
      </c>
      <c r="D38" s="34">
        <v>577</v>
      </c>
      <c r="E38" s="34">
        <v>50000</v>
      </c>
      <c r="F38" s="35">
        <f t="shared" si="0"/>
        <v>2.59208</v>
      </c>
      <c r="G38" s="36" t="str">
        <f t="shared" si="1"/>
        <v>yes</v>
      </c>
    </row>
    <row r="39" spans="1:7" ht="15.75">
      <c r="A39" s="31">
        <v>30</v>
      </c>
      <c r="B39" s="32" t="s">
        <v>31</v>
      </c>
      <c r="C39" s="34">
        <v>168374</v>
      </c>
      <c r="D39" s="34">
        <v>108648</v>
      </c>
      <c r="E39" s="34">
        <v>50000</v>
      </c>
      <c r="F39" s="35">
        <f t="shared" si="0"/>
        <v>1.19452</v>
      </c>
      <c r="G39" s="36" t="str">
        <f t="shared" si="1"/>
        <v>yes</v>
      </c>
    </row>
    <row r="40" spans="1:7" ht="15.75">
      <c r="A40" s="31">
        <v>31</v>
      </c>
      <c r="B40" s="32" t="s">
        <v>32</v>
      </c>
      <c r="C40" s="34">
        <v>166794</v>
      </c>
      <c r="D40" s="34">
        <v>1077</v>
      </c>
      <c r="E40" s="34">
        <v>50000</v>
      </c>
      <c r="F40" s="35">
        <f t="shared" si="0"/>
        <v>3.31434</v>
      </c>
      <c r="G40" s="36" t="str">
        <f t="shared" si="1"/>
        <v>yes</v>
      </c>
    </row>
    <row r="41" spans="1:7" ht="15.75">
      <c r="A41" s="31">
        <v>32</v>
      </c>
      <c r="B41" s="32" t="s">
        <v>33</v>
      </c>
      <c r="C41" s="34">
        <v>70783</v>
      </c>
      <c r="D41" s="34">
        <v>557</v>
      </c>
      <c r="E41" s="34">
        <v>50000</v>
      </c>
      <c r="F41" s="35">
        <f t="shared" si="0"/>
        <v>1.40452</v>
      </c>
      <c r="G41" s="36" t="str">
        <f t="shared" si="1"/>
        <v>yes</v>
      </c>
    </row>
    <row r="42" spans="1:7" ht="15.75">
      <c r="A42" s="31">
        <v>33</v>
      </c>
      <c r="B42" s="32" t="s">
        <v>34</v>
      </c>
      <c r="C42" s="33">
        <v>29990</v>
      </c>
      <c r="D42" s="33">
        <v>2160</v>
      </c>
      <c r="E42" s="34">
        <v>50000</v>
      </c>
      <c r="F42" s="35">
        <f t="shared" si="0"/>
        <v>0.5566</v>
      </c>
      <c r="G42" s="36" t="str">
        <f t="shared" si="1"/>
        <v>no</v>
      </c>
    </row>
    <row r="43" spans="1:7" ht="15.75">
      <c r="A43" s="31">
        <v>34</v>
      </c>
      <c r="B43" s="32" t="s">
        <v>35</v>
      </c>
      <c r="C43" s="33">
        <v>380465</v>
      </c>
      <c r="D43" s="33">
        <v>328774</v>
      </c>
      <c r="E43" s="34">
        <v>50000</v>
      </c>
      <c r="F43" s="35">
        <f t="shared" si="0"/>
        <v>1.03382</v>
      </c>
      <c r="G43" s="36" t="str">
        <f t="shared" si="1"/>
        <v>yes</v>
      </c>
    </row>
    <row r="44" spans="1:7" ht="15.75">
      <c r="A44" s="31">
        <v>35</v>
      </c>
      <c r="B44" s="32" t="s">
        <v>36</v>
      </c>
      <c r="C44" s="33">
        <v>145775</v>
      </c>
      <c r="D44" s="33">
        <v>1646</v>
      </c>
      <c r="E44" s="34">
        <v>50000</v>
      </c>
      <c r="F44" s="35">
        <f t="shared" si="0"/>
        <v>2.88258</v>
      </c>
      <c r="G44" s="36" t="str">
        <f t="shared" si="1"/>
        <v>yes</v>
      </c>
    </row>
    <row r="45" spans="1:7" ht="15.75">
      <c r="A45" s="31">
        <v>36</v>
      </c>
      <c r="B45" s="32" t="s">
        <v>37</v>
      </c>
      <c r="C45" s="33">
        <v>113889</v>
      </c>
      <c r="D45" s="33">
        <v>703</v>
      </c>
      <c r="E45" s="34">
        <v>50000</v>
      </c>
      <c r="F45" s="35">
        <f t="shared" si="0"/>
        <v>2.26372</v>
      </c>
      <c r="G45" s="36" t="str">
        <f t="shared" si="1"/>
        <v>yes</v>
      </c>
    </row>
    <row r="46" spans="1:7" ht="15.75">
      <c r="A46" s="31">
        <v>37</v>
      </c>
      <c r="B46" s="32" t="s">
        <v>38</v>
      </c>
      <c r="C46" s="33">
        <v>54549</v>
      </c>
      <c r="D46" s="33">
        <v>9</v>
      </c>
      <c r="E46" s="34">
        <v>50000</v>
      </c>
      <c r="F46" s="35">
        <f t="shared" si="0"/>
        <v>1.0908</v>
      </c>
      <c r="G46" s="36" t="str">
        <f t="shared" si="1"/>
        <v>yes</v>
      </c>
    </row>
    <row r="47" spans="1:7" ht="31.5">
      <c r="A47" s="31">
        <v>38</v>
      </c>
      <c r="B47" s="32" t="s">
        <v>39</v>
      </c>
      <c r="C47" s="33">
        <v>892795</v>
      </c>
      <c r="D47" s="33">
        <v>82101</v>
      </c>
      <c r="E47" s="34">
        <v>50000</v>
      </c>
      <c r="F47" s="35">
        <f t="shared" si="0"/>
        <v>16.21388</v>
      </c>
      <c r="G47" s="36" t="str">
        <f t="shared" si="1"/>
        <v>yes</v>
      </c>
    </row>
    <row r="48" spans="1:7" ht="15.75">
      <c r="A48" s="37">
        <v>39</v>
      </c>
      <c r="B48" s="38" t="s">
        <v>40</v>
      </c>
      <c r="C48" s="39">
        <v>44073</v>
      </c>
      <c r="D48" s="39">
        <v>60</v>
      </c>
      <c r="E48" s="40">
        <v>50000</v>
      </c>
      <c r="F48" s="41">
        <f t="shared" si="0"/>
        <v>0.88026</v>
      </c>
      <c r="G48" s="42" t="str">
        <f t="shared" si="1"/>
        <v>no</v>
      </c>
    </row>
  </sheetData>
  <sheetProtection/>
  <mergeCells count="10">
    <mergeCell ref="C7:C9"/>
    <mergeCell ref="F7:F9"/>
    <mergeCell ref="G6:G9"/>
    <mergeCell ref="D7:D9"/>
    <mergeCell ref="A1:G1"/>
    <mergeCell ref="A2:G2"/>
    <mergeCell ref="A3:G3"/>
    <mergeCell ref="A5:A9"/>
    <mergeCell ref="B5:B9"/>
    <mergeCell ref="C5:F5"/>
  </mergeCells>
  <printOptions/>
  <pageMargins left="0.3937007874015748" right="0.3937007874015748" top="0.1968503937007874" bottom="0" header="0.5118110236220472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SheetLayoutView="85" zoomScalePageLayoutView="0" workbookViewId="0" topLeftCell="A1">
      <selection activeCell="A5" sqref="A5:A9"/>
    </sheetView>
  </sheetViews>
  <sheetFormatPr defaultColWidth="8.00390625" defaultRowHeight="12.75"/>
  <cols>
    <col min="1" max="1" width="8.140625" style="2" customWidth="1"/>
    <col min="2" max="2" width="53.8515625" style="2" customWidth="1"/>
    <col min="3" max="4" width="21.8515625" style="2" customWidth="1"/>
    <col min="5" max="5" width="37.8515625" style="2" customWidth="1"/>
    <col min="6" max="6" width="27.8515625" style="2" customWidth="1"/>
    <col min="7" max="7" width="16.00390625" style="2" bestFit="1" customWidth="1"/>
    <col min="8" max="8" width="36.7109375" style="19" customWidth="1"/>
    <col min="9" max="16384" width="8.00390625" style="19" customWidth="1"/>
  </cols>
  <sheetData>
    <row r="1" spans="1:7" ht="15.75">
      <c r="A1" s="3" t="s">
        <v>41</v>
      </c>
      <c r="B1" s="3"/>
      <c r="C1" s="3"/>
      <c r="D1" s="3"/>
      <c r="E1" s="3"/>
      <c r="F1" s="3"/>
      <c r="G1" s="3"/>
    </row>
    <row r="2" spans="1:7" ht="30" customHeight="1">
      <c r="A2" s="4" t="s">
        <v>42</v>
      </c>
      <c r="B2" s="4"/>
      <c r="C2" s="4"/>
      <c r="D2" s="4"/>
      <c r="E2" s="4"/>
      <c r="F2" s="4"/>
      <c r="G2" s="4"/>
    </row>
    <row r="3" spans="1:7" ht="15.75">
      <c r="A3" s="5" t="s">
        <v>97</v>
      </c>
      <c r="B3" s="5"/>
      <c r="C3" s="5"/>
      <c r="D3" s="5"/>
      <c r="E3" s="5"/>
      <c r="F3" s="5"/>
      <c r="G3" s="5"/>
    </row>
    <row r="4" spans="1:7" ht="15.75">
      <c r="A4" s="6"/>
      <c r="B4" s="7"/>
      <c r="C4" s="7"/>
      <c r="D4" s="7"/>
      <c r="E4" s="7"/>
      <c r="F4" s="7"/>
      <c r="G4" s="8"/>
    </row>
    <row r="5" spans="1:7" ht="15.75">
      <c r="A5" s="9" t="s">
        <v>0</v>
      </c>
      <c r="B5" s="10" t="s">
        <v>44</v>
      </c>
      <c r="C5" s="10" t="s">
        <v>45</v>
      </c>
      <c r="D5" s="10"/>
      <c r="E5" s="10"/>
      <c r="F5" s="10"/>
      <c r="G5" s="11" t="s">
        <v>56</v>
      </c>
    </row>
    <row r="6" spans="1:7" ht="31.5">
      <c r="A6" s="9"/>
      <c r="B6" s="10"/>
      <c r="C6" s="12" t="s">
        <v>46</v>
      </c>
      <c r="D6" s="12" t="s">
        <v>47</v>
      </c>
      <c r="E6" s="12" t="s">
        <v>48</v>
      </c>
      <c r="F6" s="12" t="s">
        <v>49</v>
      </c>
      <c r="G6" s="13" t="s">
        <v>1</v>
      </c>
    </row>
    <row r="7" spans="1:7" ht="15.75">
      <c r="A7" s="9"/>
      <c r="B7" s="10"/>
      <c r="C7" s="14" t="s">
        <v>50</v>
      </c>
      <c r="D7" s="14" t="s">
        <v>51</v>
      </c>
      <c r="E7" s="15" t="s">
        <v>52</v>
      </c>
      <c r="F7" s="16" t="s">
        <v>53</v>
      </c>
      <c r="G7" s="13"/>
    </row>
    <row r="8" spans="1:7" ht="25.5">
      <c r="A8" s="9"/>
      <c r="B8" s="10"/>
      <c r="C8" s="14"/>
      <c r="D8" s="14"/>
      <c r="E8" s="24" t="s">
        <v>54</v>
      </c>
      <c r="F8" s="17"/>
      <c r="G8" s="13"/>
    </row>
    <row r="9" spans="1:7" ht="38.25">
      <c r="A9" s="9"/>
      <c r="B9" s="10"/>
      <c r="C9" s="14"/>
      <c r="D9" s="14"/>
      <c r="E9" s="24" t="s">
        <v>55</v>
      </c>
      <c r="F9" s="18"/>
      <c r="G9" s="13"/>
    </row>
    <row r="10" spans="1:7" s="20" customFormat="1" ht="31.5">
      <c r="A10" s="25">
        <v>1</v>
      </c>
      <c r="B10" s="43" t="s">
        <v>96</v>
      </c>
      <c r="C10" s="27">
        <v>1231769</v>
      </c>
      <c r="D10" s="27">
        <v>940202</v>
      </c>
      <c r="E10" s="28">
        <v>50000</v>
      </c>
      <c r="F10" s="29">
        <f>(C10-D10)/E10</f>
        <v>5.83134</v>
      </c>
      <c r="G10" s="30" t="str">
        <f>IF(F10&gt;1,"yes","no")</f>
        <v>yes</v>
      </c>
    </row>
    <row r="11" spans="1:7" s="20" customFormat="1" ht="31.5">
      <c r="A11" s="31">
        <v>2</v>
      </c>
      <c r="B11" s="44" t="s">
        <v>95</v>
      </c>
      <c r="C11" s="33">
        <v>10434921</v>
      </c>
      <c r="D11" s="33">
        <v>7500149</v>
      </c>
      <c r="E11" s="34">
        <v>50000</v>
      </c>
      <c r="F11" s="35">
        <f>(C11-D11)/E11</f>
        <v>58.69544</v>
      </c>
      <c r="G11" s="36" t="str">
        <f>IF(F11&gt;1,"yes","no")</f>
        <v>yes</v>
      </c>
    </row>
    <row r="12" spans="1:7" s="20" customFormat="1" ht="15.75">
      <c r="A12" s="31">
        <v>3</v>
      </c>
      <c r="B12" s="44" t="s">
        <v>94</v>
      </c>
      <c r="C12" s="33">
        <v>3697649</v>
      </c>
      <c r="D12" s="33">
        <v>2818010</v>
      </c>
      <c r="E12" s="34">
        <v>50000</v>
      </c>
      <c r="F12" s="35">
        <f>(C12-D12)/E12</f>
        <v>17.59278</v>
      </c>
      <c r="G12" s="36" t="str">
        <f>IF(F12&gt;1,"yes","no")</f>
        <v>yes</v>
      </c>
    </row>
    <row r="13" spans="1:7" ht="15.75">
      <c r="A13" s="31">
        <v>4</v>
      </c>
      <c r="B13" s="44" t="s">
        <v>93</v>
      </c>
      <c r="C13" s="33">
        <v>1458203</v>
      </c>
      <c r="D13" s="33">
        <v>1399499</v>
      </c>
      <c r="E13" s="34">
        <v>50000</v>
      </c>
      <c r="F13" s="35">
        <f>(C13-D13)/E13</f>
        <v>1.17408</v>
      </c>
      <c r="G13" s="36" t="str">
        <f>IF(F13&gt;1,"yes","no")</f>
        <v>yes</v>
      </c>
    </row>
    <row r="14" spans="1:7" ht="31.5">
      <c r="A14" s="31">
        <v>5</v>
      </c>
      <c r="B14" s="44" t="s">
        <v>92</v>
      </c>
      <c r="C14" s="33">
        <v>127072</v>
      </c>
      <c r="D14" s="33">
        <v>29827</v>
      </c>
      <c r="E14" s="34">
        <v>50000</v>
      </c>
      <c r="F14" s="35">
        <f>(C14-D14)/E14</f>
        <v>1.9449</v>
      </c>
      <c r="G14" s="36" t="str">
        <f>IF(F14&gt;1,"yes","no")</f>
        <v>yes</v>
      </c>
    </row>
    <row r="15" spans="1:7" ht="15.75">
      <c r="A15" s="31">
        <v>6</v>
      </c>
      <c r="B15" s="44" t="s">
        <v>91</v>
      </c>
      <c r="C15" s="34">
        <v>665570</v>
      </c>
      <c r="D15" s="34">
        <v>586786</v>
      </c>
      <c r="E15" s="34">
        <v>50000</v>
      </c>
      <c r="F15" s="35">
        <f>(C15-D15)/E15</f>
        <v>1.57568</v>
      </c>
      <c r="G15" s="36" t="str">
        <f>IF(F15&gt;1,"yes","no")</f>
        <v>yes</v>
      </c>
    </row>
    <row r="16" spans="1:7" ht="15.75">
      <c r="A16" s="31">
        <v>7</v>
      </c>
      <c r="B16" s="44" t="s">
        <v>90</v>
      </c>
      <c r="C16" s="34">
        <v>50778</v>
      </c>
      <c r="D16" s="34">
        <v>105</v>
      </c>
      <c r="E16" s="34">
        <v>50000</v>
      </c>
      <c r="F16" s="35">
        <f>(C16-D16)/E16</f>
        <v>1.01346</v>
      </c>
      <c r="G16" s="36" t="str">
        <f>IF(F16&gt;1,"yes","no")</f>
        <v>yes</v>
      </c>
    </row>
    <row r="17" spans="1:7" ht="15.75">
      <c r="A17" s="31">
        <v>8</v>
      </c>
      <c r="B17" s="44" t="s">
        <v>89</v>
      </c>
      <c r="C17" s="34">
        <v>465812</v>
      </c>
      <c r="D17" s="34">
        <v>1396</v>
      </c>
      <c r="E17" s="34">
        <v>50000</v>
      </c>
      <c r="F17" s="35">
        <f>(C17-D17)/E17</f>
        <v>9.28832</v>
      </c>
      <c r="G17" s="36" t="str">
        <f>IF(F17&gt;1,"yes","no")</f>
        <v>yes</v>
      </c>
    </row>
    <row r="18" spans="1:7" ht="15.75">
      <c r="A18" s="31">
        <v>9</v>
      </c>
      <c r="B18" s="44" t="s">
        <v>88</v>
      </c>
      <c r="C18" s="34">
        <v>12682938</v>
      </c>
      <c r="D18" s="34">
        <v>12420274</v>
      </c>
      <c r="E18" s="34">
        <v>50000</v>
      </c>
      <c r="F18" s="35">
        <f>(C18-D18)/E18</f>
        <v>5.25328</v>
      </c>
      <c r="G18" s="36" t="str">
        <f>IF(F18&gt;1,"yes","no")</f>
        <v>yes</v>
      </c>
    </row>
    <row r="19" spans="1:7" ht="15.75">
      <c r="A19" s="31">
        <v>10</v>
      </c>
      <c r="B19" s="44" t="s">
        <v>87</v>
      </c>
      <c r="C19" s="34">
        <v>1047951</v>
      </c>
      <c r="D19" s="34">
        <v>971544</v>
      </c>
      <c r="E19" s="34">
        <v>50000</v>
      </c>
      <c r="F19" s="35">
        <f>(C19-D19)/E19</f>
        <v>1.52814</v>
      </c>
      <c r="G19" s="36" t="str">
        <f>IF(F19&gt;1,"yes","no")</f>
        <v>yes</v>
      </c>
    </row>
    <row r="20" spans="1:7" ht="31.5">
      <c r="A20" s="31">
        <v>11</v>
      </c>
      <c r="B20" s="44" t="s">
        <v>86</v>
      </c>
      <c r="C20" s="34">
        <v>2366739</v>
      </c>
      <c r="D20" s="34">
        <v>1558994</v>
      </c>
      <c r="E20" s="34">
        <v>50000</v>
      </c>
      <c r="F20" s="35">
        <f>(C20-D20)/E20</f>
        <v>16.1549</v>
      </c>
      <c r="G20" s="36" t="str">
        <f>IF(F20&gt;1,"yes","no")</f>
        <v>yes</v>
      </c>
    </row>
    <row r="21" spans="1:7" ht="15.75">
      <c r="A21" s="31">
        <v>12</v>
      </c>
      <c r="B21" s="44" t="s">
        <v>85</v>
      </c>
      <c r="C21" s="34">
        <v>127286</v>
      </c>
      <c r="D21" s="34">
        <v>5086</v>
      </c>
      <c r="E21" s="34">
        <v>50000</v>
      </c>
      <c r="F21" s="35">
        <f>(C21-D21)/E21</f>
        <v>2.444</v>
      </c>
      <c r="G21" s="36" t="str">
        <f>IF(F21&gt;1,"yes","no")</f>
        <v>yes</v>
      </c>
    </row>
    <row r="22" spans="1:7" ht="31.5">
      <c r="A22" s="31">
        <v>13</v>
      </c>
      <c r="B22" s="44" t="s">
        <v>84</v>
      </c>
      <c r="C22" s="34">
        <v>176179</v>
      </c>
      <c r="D22" s="34">
        <v>86881</v>
      </c>
      <c r="E22" s="34">
        <v>50000</v>
      </c>
      <c r="F22" s="35">
        <f>(C22-D22)/E22</f>
        <v>1.78596</v>
      </c>
      <c r="G22" s="36" t="str">
        <f>IF(F22&gt;1,"yes","no")</f>
        <v>yes</v>
      </c>
    </row>
    <row r="23" spans="1:7" ht="15.75">
      <c r="A23" s="31">
        <v>14</v>
      </c>
      <c r="B23" s="44" t="s">
        <v>83</v>
      </c>
      <c r="C23" s="34">
        <v>216337</v>
      </c>
      <c r="D23" s="34">
        <v>108836</v>
      </c>
      <c r="E23" s="34">
        <v>50000</v>
      </c>
      <c r="F23" s="35">
        <f>(C23-D23)/E23</f>
        <v>2.15002</v>
      </c>
      <c r="G23" s="36" t="str">
        <f>IF(F23&gt;1,"yes","no")</f>
        <v>yes</v>
      </c>
    </row>
    <row r="24" spans="1:7" ht="15.75">
      <c r="A24" s="31">
        <v>15</v>
      </c>
      <c r="B24" s="44" t="s">
        <v>82</v>
      </c>
      <c r="C24" s="34">
        <v>177973</v>
      </c>
      <c r="D24" s="34">
        <v>91822</v>
      </c>
      <c r="E24" s="34">
        <v>50000</v>
      </c>
      <c r="F24" s="35">
        <f>(C24-D24)/E24</f>
        <v>1.72302</v>
      </c>
      <c r="G24" s="36" t="str">
        <f>IF(F24&gt;1,"yes","no")</f>
        <v>yes</v>
      </c>
    </row>
    <row r="25" spans="1:7" ht="15.75">
      <c r="A25" s="31">
        <v>16</v>
      </c>
      <c r="B25" s="44" t="s">
        <v>81</v>
      </c>
      <c r="C25" s="34">
        <v>49631</v>
      </c>
      <c r="D25" s="34">
        <v>211</v>
      </c>
      <c r="E25" s="34">
        <v>50000</v>
      </c>
      <c r="F25" s="35">
        <f>(C25-D25)/E25</f>
        <v>0.9884</v>
      </c>
      <c r="G25" s="36" t="str">
        <f>IF(F25&gt;1,"yes","no")</f>
        <v>no</v>
      </c>
    </row>
    <row r="26" spans="1:7" ht="15.75">
      <c r="A26" s="31">
        <v>17</v>
      </c>
      <c r="B26" s="44" t="s">
        <v>80</v>
      </c>
      <c r="C26" s="34">
        <v>288867</v>
      </c>
      <c r="D26" s="34">
        <v>33005</v>
      </c>
      <c r="E26" s="34">
        <v>50000</v>
      </c>
      <c r="F26" s="35">
        <f>(C26-D26)/E26</f>
        <v>5.11724</v>
      </c>
      <c r="G26" s="36" t="str">
        <f>IF(F26&gt;1,"yes","no")</f>
        <v>yes</v>
      </c>
    </row>
    <row r="27" spans="1:7" ht="15.75">
      <c r="A27" s="31">
        <v>18</v>
      </c>
      <c r="B27" s="44" t="s">
        <v>79</v>
      </c>
      <c r="C27" s="34">
        <v>142289</v>
      </c>
      <c r="D27" s="34">
        <v>17801</v>
      </c>
      <c r="E27" s="34">
        <v>50000</v>
      </c>
      <c r="F27" s="35">
        <f>(C27-D27)/E27</f>
        <v>2.48976</v>
      </c>
      <c r="G27" s="36" t="str">
        <f>IF(F27&gt;1,"yes","no")</f>
        <v>yes</v>
      </c>
    </row>
    <row r="28" spans="1:7" ht="15.75">
      <c r="A28" s="31">
        <v>19</v>
      </c>
      <c r="B28" s="44" t="s">
        <v>78</v>
      </c>
      <c r="C28" s="34">
        <v>119265</v>
      </c>
      <c r="D28" s="34">
        <v>54508</v>
      </c>
      <c r="E28" s="34">
        <v>50000</v>
      </c>
      <c r="F28" s="35">
        <f>(C28-D28)/E28</f>
        <v>1.29514</v>
      </c>
      <c r="G28" s="36" t="str">
        <f>IF(F28&gt;1,"yes","no")</f>
        <v>yes</v>
      </c>
    </row>
    <row r="29" spans="1:7" ht="15.75">
      <c r="A29" s="31">
        <v>20</v>
      </c>
      <c r="B29" s="44" t="s">
        <v>77</v>
      </c>
      <c r="C29" s="34">
        <v>60034</v>
      </c>
      <c r="D29" s="34">
        <v>3226</v>
      </c>
      <c r="E29" s="34">
        <v>50000</v>
      </c>
      <c r="F29" s="35">
        <f>(C29-D29)/E29</f>
        <v>1.13616</v>
      </c>
      <c r="G29" s="36" t="str">
        <f>IF(F29&gt;1,"yes","no")</f>
        <v>yes</v>
      </c>
    </row>
    <row r="30" spans="1:7" ht="15.75">
      <c r="A30" s="31">
        <v>21</v>
      </c>
      <c r="B30" s="44" t="s">
        <v>76</v>
      </c>
      <c r="C30" s="34">
        <v>232554</v>
      </c>
      <c r="D30" s="34">
        <v>126495</v>
      </c>
      <c r="E30" s="34">
        <v>50000</v>
      </c>
      <c r="F30" s="35">
        <f>(C30-D30)/E30</f>
        <v>2.12118</v>
      </c>
      <c r="G30" s="36" t="str">
        <f>IF(F30&gt;1,"yes","no")</f>
        <v>yes</v>
      </c>
    </row>
    <row r="31" spans="1:7" ht="15.75">
      <c r="A31" s="31">
        <v>22</v>
      </c>
      <c r="B31" s="44" t="s">
        <v>75</v>
      </c>
      <c r="C31" s="34">
        <v>244689</v>
      </c>
      <c r="D31" s="34">
        <v>35746</v>
      </c>
      <c r="E31" s="34">
        <v>50000</v>
      </c>
      <c r="F31" s="35">
        <f>(C31-D31)/E31</f>
        <v>4.17886</v>
      </c>
      <c r="G31" s="36" t="str">
        <f>IF(F31&gt;1,"yes","no")</f>
        <v>yes</v>
      </c>
    </row>
    <row r="32" spans="1:7" ht="15.75">
      <c r="A32" s="31">
        <v>23</v>
      </c>
      <c r="B32" s="44" t="s">
        <v>74</v>
      </c>
      <c r="C32" s="34">
        <v>305191</v>
      </c>
      <c r="D32" s="34">
        <v>194506</v>
      </c>
      <c r="E32" s="34">
        <v>50000</v>
      </c>
      <c r="F32" s="35">
        <f>(C32-D32)/E32</f>
        <v>2.2137</v>
      </c>
      <c r="G32" s="36" t="str">
        <f>IF(F32&gt;1,"yes","no")</f>
        <v>yes</v>
      </c>
    </row>
    <row r="33" spans="1:7" ht="15.75">
      <c r="A33" s="31">
        <v>24</v>
      </c>
      <c r="B33" s="44" t="s">
        <v>73</v>
      </c>
      <c r="C33" s="34">
        <v>491050</v>
      </c>
      <c r="D33" s="34">
        <v>366367</v>
      </c>
      <c r="E33" s="34">
        <v>50000</v>
      </c>
      <c r="F33" s="35">
        <f>(C33-D33)/E33</f>
        <v>2.49366</v>
      </c>
      <c r="G33" s="36" t="str">
        <f>IF(F33&gt;1,"yes","no")</f>
        <v>yes</v>
      </c>
    </row>
    <row r="34" spans="1:7" ht="15.75">
      <c r="A34" s="31">
        <v>25</v>
      </c>
      <c r="B34" s="44" t="s">
        <v>72</v>
      </c>
      <c r="C34" s="34">
        <v>207947</v>
      </c>
      <c r="D34" s="34">
        <v>233</v>
      </c>
      <c r="E34" s="34">
        <v>50000</v>
      </c>
      <c r="F34" s="35">
        <f>(C34-D34)/E34</f>
        <v>4.15428</v>
      </c>
      <c r="G34" s="36" t="str">
        <f>IF(F34&gt;1,"yes","no")</f>
        <v>yes</v>
      </c>
    </row>
    <row r="35" spans="1:7" ht="15.75">
      <c r="A35" s="31">
        <v>26</v>
      </c>
      <c r="B35" s="44" t="s">
        <v>71</v>
      </c>
      <c r="C35" s="34">
        <v>1064227</v>
      </c>
      <c r="D35" s="34">
        <v>361531</v>
      </c>
      <c r="E35" s="34">
        <v>50000</v>
      </c>
      <c r="F35" s="35">
        <f>(C35-D35)/E35</f>
        <v>14.05392</v>
      </c>
      <c r="G35" s="36" t="str">
        <f>IF(F35&gt;1,"yes","no")</f>
        <v>yes</v>
      </c>
    </row>
    <row r="36" spans="1:7" ht="15.75">
      <c r="A36" s="31">
        <v>27</v>
      </c>
      <c r="B36" s="44" t="s">
        <v>70</v>
      </c>
      <c r="C36" s="34">
        <v>92433</v>
      </c>
      <c r="D36" s="34">
        <v>592</v>
      </c>
      <c r="E36" s="34">
        <v>50000</v>
      </c>
      <c r="F36" s="35">
        <f>(C36-D36)/E36</f>
        <v>1.83682</v>
      </c>
      <c r="G36" s="36" t="str">
        <f>IF(F36&gt;1,"yes","no")</f>
        <v>yes</v>
      </c>
    </row>
    <row r="37" spans="1:7" ht="15.75">
      <c r="A37" s="31">
        <v>28</v>
      </c>
      <c r="B37" s="44" t="s">
        <v>69</v>
      </c>
      <c r="C37" s="34">
        <v>473222</v>
      </c>
      <c r="D37" s="34">
        <v>26602</v>
      </c>
      <c r="E37" s="34">
        <v>50000</v>
      </c>
      <c r="F37" s="35">
        <f>(C37-D37)/E37</f>
        <v>8.9324</v>
      </c>
      <c r="G37" s="36" t="str">
        <f>IF(F37&gt;1,"yes","no")</f>
        <v>yes</v>
      </c>
    </row>
    <row r="38" spans="1:7" ht="15.75">
      <c r="A38" s="31">
        <v>29</v>
      </c>
      <c r="B38" s="44" t="s">
        <v>68</v>
      </c>
      <c r="C38" s="34">
        <v>125380</v>
      </c>
      <c r="D38" s="34">
        <v>2</v>
      </c>
      <c r="E38" s="34">
        <v>50000</v>
      </c>
      <c r="F38" s="35">
        <f>(C38-D38)/E38</f>
        <v>2.50756</v>
      </c>
      <c r="G38" s="36" t="str">
        <f>IF(F38&gt;1,"yes","no")</f>
        <v>yes</v>
      </c>
    </row>
    <row r="39" spans="1:7" ht="15.75">
      <c r="A39" s="31">
        <v>30</v>
      </c>
      <c r="B39" s="44" t="s">
        <v>67</v>
      </c>
      <c r="C39" s="34">
        <v>69953</v>
      </c>
      <c r="D39" s="34">
        <v>18132</v>
      </c>
      <c r="E39" s="34">
        <v>50000</v>
      </c>
      <c r="F39" s="35">
        <f>(C39-D39)/E39</f>
        <v>1.03642</v>
      </c>
      <c r="G39" s="36" t="str">
        <f>IF(F39&gt;1,"yes","no")</f>
        <v>yes</v>
      </c>
    </row>
    <row r="40" spans="1:7" ht="15.75">
      <c r="A40" s="31">
        <v>31</v>
      </c>
      <c r="B40" s="44" t="s">
        <v>66</v>
      </c>
      <c r="C40" s="34">
        <v>141825</v>
      </c>
      <c r="D40" s="34">
        <v>1208</v>
      </c>
      <c r="E40" s="34">
        <v>50000</v>
      </c>
      <c r="F40" s="35">
        <f>(C40-D40)/E40</f>
        <v>2.81234</v>
      </c>
      <c r="G40" s="36" t="str">
        <f>IF(F40&gt;1,"yes","no")</f>
        <v>yes</v>
      </c>
    </row>
    <row r="41" spans="1:7" ht="15.75">
      <c r="A41" s="31">
        <v>32</v>
      </c>
      <c r="B41" s="44" t="s">
        <v>65</v>
      </c>
      <c r="C41" s="34">
        <v>55149</v>
      </c>
      <c r="D41" s="34">
        <v>2206</v>
      </c>
      <c r="E41" s="34">
        <v>50000</v>
      </c>
      <c r="F41" s="35">
        <f>(C41-D41)/E41</f>
        <v>1.05886</v>
      </c>
      <c r="G41" s="36" t="str">
        <f>IF(F41&gt;1,"yes","no")</f>
        <v>yes</v>
      </c>
    </row>
    <row r="42" spans="1:7" ht="15.75">
      <c r="A42" s="31">
        <v>33</v>
      </c>
      <c r="B42" s="44" t="s">
        <v>64</v>
      </c>
      <c r="C42" s="33">
        <v>21991</v>
      </c>
      <c r="D42" s="33">
        <v>730</v>
      </c>
      <c r="E42" s="34">
        <v>50000</v>
      </c>
      <c r="F42" s="35">
        <f>(C42-D42)/E42</f>
        <v>0.42522</v>
      </c>
      <c r="G42" s="36" t="str">
        <f>IF(F42&gt;1,"yes","no")</f>
        <v>no</v>
      </c>
    </row>
    <row r="43" spans="1:7" ht="15.75">
      <c r="A43" s="31">
        <v>34</v>
      </c>
      <c r="B43" s="44" t="s">
        <v>63</v>
      </c>
      <c r="C43" s="33">
        <v>441582</v>
      </c>
      <c r="D43" s="33">
        <v>389493</v>
      </c>
      <c r="E43" s="34">
        <v>50000</v>
      </c>
      <c r="F43" s="35">
        <f>(C43-D43)/E43</f>
        <v>1.04178</v>
      </c>
      <c r="G43" s="36" t="str">
        <f>IF(F43&gt;1,"yes","no")</f>
        <v>yes</v>
      </c>
    </row>
    <row r="44" spans="1:7" ht="15.75">
      <c r="A44" s="31">
        <v>35</v>
      </c>
      <c r="B44" s="44" t="s">
        <v>62</v>
      </c>
      <c r="C44" s="33">
        <v>148588</v>
      </c>
      <c r="D44" s="33">
        <v>1326</v>
      </c>
      <c r="E44" s="34">
        <v>50000</v>
      </c>
      <c r="F44" s="35">
        <f>(C44-D44)/E44</f>
        <v>2.94524</v>
      </c>
      <c r="G44" s="36" t="str">
        <f>IF(F44&gt;1,"yes","no")</f>
        <v>yes</v>
      </c>
    </row>
    <row r="45" spans="1:7" ht="31.5">
      <c r="A45" s="31">
        <v>36</v>
      </c>
      <c r="B45" s="44" t="s">
        <v>61</v>
      </c>
      <c r="C45" s="33">
        <v>180900</v>
      </c>
      <c r="D45" s="33">
        <v>2919</v>
      </c>
      <c r="E45" s="34">
        <v>50000</v>
      </c>
      <c r="F45" s="35">
        <f>(C45-D45)/E45</f>
        <v>3.55962</v>
      </c>
      <c r="G45" s="36" t="str">
        <f>IF(F45&gt;1,"yes","no")</f>
        <v>yes</v>
      </c>
    </row>
    <row r="46" spans="1:7" ht="15.75">
      <c r="A46" s="31">
        <v>37</v>
      </c>
      <c r="B46" s="44" t="s">
        <v>60</v>
      </c>
      <c r="C46" s="33">
        <v>54384</v>
      </c>
      <c r="D46" s="33">
        <v>0</v>
      </c>
      <c r="E46" s="34">
        <v>50000</v>
      </c>
      <c r="F46" s="35">
        <f>(C46-D46)/E46</f>
        <v>1.08768</v>
      </c>
      <c r="G46" s="36" t="str">
        <f>IF(F46&gt;1,"yes","no")</f>
        <v>yes</v>
      </c>
    </row>
    <row r="47" spans="1:7" ht="31.5">
      <c r="A47" s="31">
        <v>38</v>
      </c>
      <c r="B47" s="44" t="s">
        <v>59</v>
      </c>
      <c r="C47" s="33">
        <v>1117657</v>
      </c>
      <c r="D47" s="33">
        <v>219848</v>
      </c>
      <c r="E47" s="34">
        <v>50000</v>
      </c>
      <c r="F47" s="35">
        <f>(C47-D47)/E47</f>
        <v>17.95618</v>
      </c>
      <c r="G47" s="36" t="str">
        <f>IF(F47&gt;1,"yes","no")</f>
        <v>yes</v>
      </c>
    </row>
    <row r="48" spans="1:7" ht="15.75">
      <c r="A48" s="31">
        <v>39</v>
      </c>
      <c r="B48" s="44" t="s">
        <v>58</v>
      </c>
      <c r="C48" s="33">
        <v>73833</v>
      </c>
      <c r="D48" s="33">
        <v>1000</v>
      </c>
      <c r="E48" s="34">
        <v>50000</v>
      </c>
      <c r="F48" s="35">
        <f>(C48-D48)/E48</f>
        <v>1.45666</v>
      </c>
      <c r="G48" s="36" t="str">
        <f>IF(F48&gt;1,"yes","no")</f>
        <v>yes</v>
      </c>
    </row>
    <row r="49" spans="1:7" ht="15.75">
      <c r="A49" s="37">
        <v>40</v>
      </c>
      <c r="B49" s="45" t="s">
        <v>57</v>
      </c>
      <c r="C49" s="39">
        <v>39476</v>
      </c>
      <c r="D49" s="39">
        <v>2</v>
      </c>
      <c r="E49" s="40">
        <v>50000</v>
      </c>
      <c r="F49" s="41">
        <f>(C49-D49)/E49</f>
        <v>0.78948</v>
      </c>
      <c r="G49" s="42" t="str">
        <f>IF(F49&gt;1,"yes","no")</f>
        <v>no</v>
      </c>
    </row>
  </sheetData>
  <sheetProtection/>
  <mergeCells count="10">
    <mergeCell ref="C7:C9"/>
    <mergeCell ref="F7:F9"/>
    <mergeCell ref="G6:G9"/>
    <mergeCell ref="D7:D9"/>
    <mergeCell ref="A1:G1"/>
    <mergeCell ref="A2:G2"/>
    <mergeCell ref="A3:G3"/>
    <mergeCell ref="A5:A9"/>
    <mergeCell ref="B5:B9"/>
    <mergeCell ref="C5:F5"/>
  </mergeCells>
  <printOptions/>
  <pageMargins left="0.3937007874015748" right="0.3937007874015748" top="0.1968503937007874" bottom="0" header="0.5118110236220472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140625" style="2" customWidth="1"/>
    <col min="2" max="2" width="53.8515625" style="2" customWidth="1"/>
    <col min="3" max="4" width="21.8515625" style="2" customWidth="1"/>
    <col min="5" max="5" width="37.8515625" style="2" customWidth="1"/>
    <col min="6" max="6" width="27.8515625" style="2" customWidth="1"/>
    <col min="7" max="7" width="27.28125" style="2" customWidth="1"/>
    <col min="8" max="8" width="8.8515625" style="19" bestFit="1" customWidth="1"/>
    <col min="9" max="16384" width="8.00390625" style="19" customWidth="1"/>
  </cols>
  <sheetData>
    <row r="1" spans="1:7" ht="15.75">
      <c r="A1" s="3" t="s">
        <v>41</v>
      </c>
      <c r="B1" s="3"/>
      <c r="C1" s="3"/>
      <c r="D1" s="3"/>
      <c r="E1" s="3"/>
      <c r="F1" s="3"/>
      <c r="G1" s="3"/>
    </row>
    <row r="2" spans="1:7" ht="30" customHeight="1">
      <c r="A2" s="4" t="s">
        <v>42</v>
      </c>
      <c r="B2" s="4"/>
      <c r="C2" s="4"/>
      <c r="D2" s="4"/>
      <c r="E2" s="4"/>
      <c r="F2" s="4"/>
      <c r="G2" s="4"/>
    </row>
    <row r="3" spans="1:7" ht="15.75">
      <c r="A3" s="5" t="s">
        <v>103</v>
      </c>
      <c r="B3" s="5"/>
      <c r="C3" s="5"/>
      <c r="D3" s="5"/>
      <c r="E3" s="5"/>
      <c r="F3" s="5"/>
      <c r="G3" s="5"/>
    </row>
    <row r="4" spans="1:7" ht="15.75">
      <c r="A4" s="6"/>
      <c r="B4" s="7"/>
      <c r="C4" s="7"/>
      <c r="D4" s="7"/>
      <c r="E4" s="7"/>
      <c r="F4" s="7"/>
      <c r="G4" s="8"/>
    </row>
    <row r="5" spans="1:7" ht="15.75">
      <c r="A5" s="9" t="s">
        <v>0</v>
      </c>
      <c r="B5" s="10" t="s">
        <v>44</v>
      </c>
      <c r="C5" s="10" t="s">
        <v>45</v>
      </c>
      <c r="D5" s="10"/>
      <c r="E5" s="10"/>
      <c r="F5" s="10"/>
      <c r="G5" s="11" t="s">
        <v>56</v>
      </c>
    </row>
    <row r="6" spans="1:7" ht="31.5">
      <c r="A6" s="9"/>
      <c r="B6" s="10"/>
      <c r="C6" s="12" t="s">
        <v>46</v>
      </c>
      <c r="D6" s="12" t="s">
        <v>47</v>
      </c>
      <c r="E6" s="12" t="s">
        <v>48</v>
      </c>
      <c r="F6" s="12" t="s">
        <v>49</v>
      </c>
      <c r="G6" s="13" t="s">
        <v>1</v>
      </c>
    </row>
    <row r="7" spans="1:7" ht="15.75">
      <c r="A7" s="9"/>
      <c r="B7" s="10"/>
      <c r="C7" s="14" t="s">
        <v>50</v>
      </c>
      <c r="D7" s="14" t="s">
        <v>51</v>
      </c>
      <c r="E7" s="15" t="s">
        <v>52</v>
      </c>
      <c r="F7" s="16" t="s">
        <v>53</v>
      </c>
      <c r="G7" s="13"/>
    </row>
    <row r="8" spans="1:7" ht="25.5">
      <c r="A8" s="9"/>
      <c r="B8" s="10"/>
      <c r="C8" s="14"/>
      <c r="D8" s="14"/>
      <c r="E8" s="24" t="s">
        <v>54</v>
      </c>
      <c r="F8" s="17"/>
      <c r="G8" s="13"/>
    </row>
    <row r="9" spans="1:7" ht="38.25">
      <c r="A9" s="9"/>
      <c r="B9" s="10"/>
      <c r="C9" s="14"/>
      <c r="D9" s="14"/>
      <c r="E9" s="24" t="s">
        <v>55</v>
      </c>
      <c r="F9" s="18"/>
      <c r="G9" s="13"/>
    </row>
    <row r="10" spans="1:7" s="20" customFormat="1" ht="31.5">
      <c r="A10" s="46">
        <v>1</v>
      </c>
      <c r="B10" s="43" t="s">
        <v>96</v>
      </c>
      <c r="C10" s="47">
        <v>798519.5</v>
      </c>
      <c r="D10" s="47">
        <v>745681</v>
      </c>
      <c r="E10" s="48">
        <v>50000</v>
      </c>
      <c r="F10" s="49">
        <f>(C10-D10)/E10</f>
        <v>1.05677</v>
      </c>
      <c r="G10" s="30" t="str">
        <f>IF(F10&gt;=1,"yes","no")</f>
        <v>yes</v>
      </c>
    </row>
    <row r="11" spans="1:7" s="20" customFormat="1" ht="31.5">
      <c r="A11" s="50">
        <v>2</v>
      </c>
      <c r="B11" s="44" t="s">
        <v>95</v>
      </c>
      <c r="C11" s="51">
        <v>7348820</v>
      </c>
      <c r="D11" s="51">
        <v>5156259</v>
      </c>
      <c r="E11" s="52">
        <v>50000</v>
      </c>
      <c r="F11" s="53">
        <f>(C11-D11)/E11</f>
        <v>43.85122</v>
      </c>
      <c r="G11" s="36" t="str">
        <f>IF(F11&gt;=1,"yes","no")</f>
        <v>yes</v>
      </c>
    </row>
    <row r="12" spans="1:8" s="20" customFormat="1" ht="15.75">
      <c r="A12" s="50">
        <v>3</v>
      </c>
      <c r="B12" s="44" t="s">
        <v>94</v>
      </c>
      <c r="C12" s="51">
        <v>3502596</v>
      </c>
      <c r="D12" s="51">
        <v>2596408</v>
      </c>
      <c r="E12" s="52">
        <v>50000</v>
      </c>
      <c r="F12" s="53">
        <f>(C12-D12)/E12</f>
        <v>18.12376</v>
      </c>
      <c r="G12" s="36" t="str">
        <f>IF(F12&gt;=1,"yes","no")</f>
        <v>yes</v>
      </c>
      <c r="H12" s="21"/>
    </row>
    <row r="13" spans="1:7" s="20" customFormat="1" ht="15.75">
      <c r="A13" s="50">
        <v>4</v>
      </c>
      <c r="B13" s="44" t="s">
        <v>93</v>
      </c>
      <c r="C13" s="51">
        <v>1849754</v>
      </c>
      <c r="D13" s="51">
        <v>1778382</v>
      </c>
      <c r="E13" s="52">
        <v>50000</v>
      </c>
      <c r="F13" s="53">
        <f>(C13-D13)/E13</f>
        <v>1.42744</v>
      </c>
      <c r="G13" s="36" t="str">
        <f>IF(F13&gt;=1,"yes","no")</f>
        <v>yes</v>
      </c>
    </row>
    <row r="14" spans="1:8" s="20" customFormat="1" ht="31.5">
      <c r="A14" s="50">
        <v>5</v>
      </c>
      <c r="B14" s="44" t="s">
        <v>92</v>
      </c>
      <c r="C14" s="51">
        <v>314158.5</v>
      </c>
      <c r="D14" s="51">
        <v>242230</v>
      </c>
      <c r="E14" s="52">
        <v>50000</v>
      </c>
      <c r="F14" s="53">
        <f>(C14-D14)/E14</f>
        <v>1.43857</v>
      </c>
      <c r="G14" s="36" t="str">
        <f>IF(F14&gt;=1,"yes","no")</f>
        <v>yes</v>
      </c>
      <c r="H14" s="21"/>
    </row>
    <row r="15" spans="1:7" s="22" customFormat="1" ht="15.75">
      <c r="A15" s="50">
        <v>6</v>
      </c>
      <c r="B15" s="44" t="s">
        <v>91</v>
      </c>
      <c r="C15" s="52">
        <v>729902</v>
      </c>
      <c r="D15" s="52">
        <v>621584</v>
      </c>
      <c r="E15" s="52">
        <v>50000</v>
      </c>
      <c r="F15" s="53">
        <f>(C15-D15)/E15</f>
        <v>2.16636</v>
      </c>
      <c r="G15" s="36" t="str">
        <f>IF(F15&gt;=1,"yes","no")</f>
        <v>yes</v>
      </c>
    </row>
    <row r="16" spans="1:7" s="22" customFormat="1" ht="15.75">
      <c r="A16" s="50">
        <v>7</v>
      </c>
      <c r="B16" s="44" t="s">
        <v>90</v>
      </c>
      <c r="C16" s="52">
        <v>52436.5</v>
      </c>
      <c r="D16" s="52">
        <v>69</v>
      </c>
      <c r="E16" s="52">
        <v>50000</v>
      </c>
      <c r="F16" s="53">
        <f>(C16-D16)/E16</f>
        <v>1.04735</v>
      </c>
      <c r="G16" s="36" t="str">
        <f>IF(F16&gt;=1,"yes","no")</f>
        <v>yes</v>
      </c>
    </row>
    <row r="17" spans="1:7" s="22" customFormat="1" ht="15.75">
      <c r="A17" s="50">
        <v>8</v>
      </c>
      <c r="B17" s="44" t="s">
        <v>88</v>
      </c>
      <c r="C17" s="52">
        <v>15456471</v>
      </c>
      <c r="D17" s="52">
        <v>14979182</v>
      </c>
      <c r="E17" s="52">
        <v>50000</v>
      </c>
      <c r="F17" s="53">
        <f>(C17-D17)/E17</f>
        <v>9.54578</v>
      </c>
      <c r="G17" s="36" t="str">
        <f>IF(F17&gt;=1,"yes","no")</f>
        <v>yes</v>
      </c>
    </row>
    <row r="18" spans="1:7" s="20" customFormat="1" ht="15.75">
      <c r="A18" s="50">
        <v>9</v>
      </c>
      <c r="B18" s="44" t="s">
        <v>102</v>
      </c>
      <c r="C18" s="52">
        <v>1918429.5</v>
      </c>
      <c r="D18" s="52">
        <v>1648164</v>
      </c>
      <c r="E18" s="52">
        <v>50000</v>
      </c>
      <c r="F18" s="53">
        <f>(C18-D18)/E18</f>
        <v>5.40531</v>
      </c>
      <c r="G18" s="36" t="str">
        <f>IF(F18&gt;=1,"yes","no")</f>
        <v>yes</v>
      </c>
    </row>
    <row r="19" spans="1:7" s="20" customFormat="1" ht="31.5">
      <c r="A19" s="50">
        <v>10</v>
      </c>
      <c r="B19" s="44" t="s">
        <v>86</v>
      </c>
      <c r="C19" s="52">
        <v>1806166</v>
      </c>
      <c r="D19" s="52">
        <v>1357523</v>
      </c>
      <c r="E19" s="52">
        <v>50000</v>
      </c>
      <c r="F19" s="53">
        <f>(C19-D19)/E19</f>
        <v>8.97286</v>
      </c>
      <c r="G19" s="36" t="str">
        <f>IF(F19&gt;=1,"yes","no")</f>
        <v>yes</v>
      </c>
    </row>
    <row r="20" spans="1:7" s="20" customFormat="1" ht="15.75">
      <c r="A20" s="50">
        <v>11</v>
      </c>
      <c r="B20" s="44" t="s">
        <v>85</v>
      </c>
      <c r="C20" s="52">
        <v>77824</v>
      </c>
      <c r="D20" s="52">
        <v>24433</v>
      </c>
      <c r="E20" s="52">
        <v>50000</v>
      </c>
      <c r="F20" s="53">
        <f>(C20-D20)/E20</f>
        <v>1.06782</v>
      </c>
      <c r="G20" s="36" t="str">
        <f>IF(F20&gt;=1,"yes","no")</f>
        <v>yes</v>
      </c>
    </row>
    <row r="21" spans="1:7" s="20" customFormat="1" ht="31.5">
      <c r="A21" s="50">
        <v>12</v>
      </c>
      <c r="B21" s="44" t="s">
        <v>84</v>
      </c>
      <c r="C21" s="52">
        <v>97226</v>
      </c>
      <c r="D21" s="52">
        <v>24339</v>
      </c>
      <c r="E21" s="52">
        <v>50000</v>
      </c>
      <c r="F21" s="53">
        <f>(C21-D21)/E21</f>
        <v>1.45774</v>
      </c>
      <c r="G21" s="36" t="str">
        <f>IF(F21&gt;=1,"yes","no")</f>
        <v>yes</v>
      </c>
    </row>
    <row r="22" spans="1:7" s="20" customFormat="1" ht="15.75">
      <c r="A22" s="50">
        <v>13</v>
      </c>
      <c r="B22" s="44" t="s">
        <v>83</v>
      </c>
      <c r="C22" s="52">
        <v>226639</v>
      </c>
      <c r="D22" s="52">
        <v>51184</v>
      </c>
      <c r="E22" s="52">
        <v>50000</v>
      </c>
      <c r="F22" s="53">
        <f>(C22-D22)/E22</f>
        <v>3.5091</v>
      </c>
      <c r="G22" s="36" t="str">
        <f>IF(F22&gt;=1,"yes","no")</f>
        <v>yes</v>
      </c>
    </row>
    <row r="23" spans="1:7" s="20" customFormat="1" ht="15.75">
      <c r="A23" s="50">
        <v>14</v>
      </c>
      <c r="B23" s="44" t="s">
        <v>82</v>
      </c>
      <c r="C23" s="52">
        <v>104879</v>
      </c>
      <c r="D23" s="52">
        <v>13116</v>
      </c>
      <c r="E23" s="52">
        <v>50000</v>
      </c>
      <c r="F23" s="53">
        <f>(C23-D23)/E23</f>
        <v>1.83526</v>
      </c>
      <c r="G23" s="36" t="str">
        <f>IF(F23&gt;=1,"yes","no")</f>
        <v>yes</v>
      </c>
    </row>
    <row r="24" spans="1:7" s="20" customFormat="1" ht="15.75">
      <c r="A24" s="50">
        <v>15</v>
      </c>
      <c r="B24" s="44" t="s">
        <v>81</v>
      </c>
      <c r="C24" s="52">
        <v>39353</v>
      </c>
      <c r="D24" s="52">
        <v>0</v>
      </c>
      <c r="E24" s="52">
        <v>50000</v>
      </c>
      <c r="F24" s="53">
        <f>(C24-D24)/E24</f>
        <v>0.78706</v>
      </c>
      <c r="G24" s="36" t="str">
        <f>IF(F24&gt;=1,"yes","no")</f>
        <v>no</v>
      </c>
    </row>
    <row r="25" spans="1:7" s="20" customFormat="1" ht="15.75">
      <c r="A25" s="50">
        <v>16</v>
      </c>
      <c r="B25" s="44" t="s">
        <v>80</v>
      </c>
      <c r="C25" s="52">
        <v>205741.5</v>
      </c>
      <c r="D25" s="52">
        <v>27568</v>
      </c>
      <c r="E25" s="52">
        <v>50000</v>
      </c>
      <c r="F25" s="53">
        <f>(C25-D25)/E25</f>
        <v>3.56347</v>
      </c>
      <c r="G25" s="36" t="str">
        <f>IF(F25&gt;=1,"yes","no")</f>
        <v>yes</v>
      </c>
    </row>
    <row r="26" spans="1:7" s="20" customFormat="1" ht="15.75">
      <c r="A26" s="50">
        <v>17</v>
      </c>
      <c r="B26" s="44" t="s">
        <v>79</v>
      </c>
      <c r="C26" s="52">
        <v>82654</v>
      </c>
      <c r="D26" s="52">
        <v>27624</v>
      </c>
      <c r="E26" s="52">
        <v>50000</v>
      </c>
      <c r="F26" s="53">
        <f>(C26-D26)/E26</f>
        <v>1.1006</v>
      </c>
      <c r="G26" s="36" t="str">
        <f>IF(F26&gt;=1,"yes","no")</f>
        <v>yes</v>
      </c>
    </row>
    <row r="27" spans="1:256" s="23" customFormat="1" ht="15.75">
      <c r="A27" s="50">
        <v>18</v>
      </c>
      <c r="B27" s="44" t="s">
        <v>78</v>
      </c>
      <c r="C27" s="52">
        <v>282373</v>
      </c>
      <c r="D27" s="52">
        <v>209986</v>
      </c>
      <c r="E27" s="52">
        <v>50000</v>
      </c>
      <c r="F27" s="53">
        <f>(C27-D27)/E27</f>
        <v>1.44774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3" customFormat="1" ht="15.75">
      <c r="A28" s="50">
        <v>19</v>
      </c>
      <c r="B28" s="44" t="s">
        <v>77</v>
      </c>
      <c r="C28" s="52">
        <v>67851</v>
      </c>
      <c r="D28" s="52">
        <v>7943</v>
      </c>
      <c r="E28" s="52">
        <v>50000</v>
      </c>
      <c r="F28" s="53">
        <f>(C28-D28)/E28</f>
        <v>1.19816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3" customFormat="1" ht="15.75">
      <c r="A29" s="50">
        <v>20</v>
      </c>
      <c r="B29" s="44" t="s">
        <v>76</v>
      </c>
      <c r="C29" s="52">
        <v>185961.5</v>
      </c>
      <c r="D29" s="52">
        <v>88066</v>
      </c>
      <c r="E29" s="52">
        <v>50000</v>
      </c>
      <c r="F29" s="53">
        <f>(C29-D29)/E29</f>
        <v>1.95791</v>
      </c>
      <c r="G29" s="36" t="str">
        <f>IF(F29&gt;=1,"yes","no")</f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3" customFormat="1" ht="15.75">
      <c r="A30" s="50">
        <v>21</v>
      </c>
      <c r="B30" s="44" t="s">
        <v>75</v>
      </c>
      <c r="C30" s="52">
        <v>131439</v>
      </c>
      <c r="D30" s="52">
        <v>23391</v>
      </c>
      <c r="E30" s="52">
        <v>50000</v>
      </c>
      <c r="F30" s="53">
        <f>(C30-D30)/E30</f>
        <v>2.16096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3" customFormat="1" ht="15.75">
      <c r="A31" s="50">
        <v>22</v>
      </c>
      <c r="B31" s="44" t="s">
        <v>74</v>
      </c>
      <c r="C31" s="52">
        <v>248490</v>
      </c>
      <c r="D31" s="52">
        <v>178416</v>
      </c>
      <c r="E31" s="52">
        <v>50000</v>
      </c>
      <c r="F31" s="53">
        <f>(C31-D31)/E31</f>
        <v>1.40148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3" customFormat="1" ht="15.75">
      <c r="A32" s="50">
        <v>23</v>
      </c>
      <c r="B32" s="44" t="s">
        <v>73</v>
      </c>
      <c r="C32" s="52">
        <v>377817.5</v>
      </c>
      <c r="D32" s="52">
        <v>283531</v>
      </c>
      <c r="E32" s="52">
        <v>50000</v>
      </c>
      <c r="F32" s="53">
        <f>(C32-D32)/E32</f>
        <v>1.88573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3" customFormat="1" ht="15.75">
      <c r="A33" s="50">
        <v>24</v>
      </c>
      <c r="B33" s="44" t="s">
        <v>72</v>
      </c>
      <c r="C33" s="52">
        <v>291559</v>
      </c>
      <c r="D33" s="52">
        <v>950</v>
      </c>
      <c r="E33" s="52">
        <v>50000</v>
      </c>
      <c r="F33" s="53">
        <f>(C33-D33)/E33</f>
        <v>5.81218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3" customFormat="1" ht="15.75">
      <c r="A34" s="50">
        <v>25</v>
      </c>
      <c r="B34" s="44" t="s">
        <v>71</v>
      </c>
      <c r="C34" s="52">
        <v>1073738</v>
      </c>
      <c r="D34" s="52">
        <v>514290</v>
      </c>
      <c r="E34" s="52">
        <v>50000</v>
      </c>
      <c r="F34" s="53">
        <f>(C34-D34)/E34</f>
        <v>11.18896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15.75">
      <c r="A35" s="50">
        <v>26</v>
      </c>
      <c r="B35" s="44" t="s">
        <v>70</v>
      </c>
      <c r="C35" s="52">
        <v>91760</v>
      </c>
      <c r="D35" s="52">
        <v>733</v>
      </c>
      <c r="E35" s="52">
        <v>50000</v>
      </c>
      <c r="F35" s="53">
        <f>(C35-D35)/E35</f>
        <v>1.82054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3" customFormat="1" ht="15.75">
      <c r="A36" s="50">
        <v>27</v>
      </c>
      <c r="B36" s="54" t="s">
        <v>101</v>
      </c>
      <c r="C36" s="52">
        <v>217116.75</v>
      </c>
      <c r="D36" s="52">
        <v>14483</v>
      </c>
      <c r="E36" s="52">
        <v>50000</v>
      </c>
      <c r="F36" s="53">
        <f>(C36-D36)/E36</f>
        <v>4.052675</v>
      </c>
      <c r="G36" s="36" t="str">
        <f>IF(F36&gt;=1,"yes","no")</f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3" customFormat="1" ht="15.75">
      <c r="A37" s="50">
        <v>28</v>
      </c>
      <c r="B37" s="44" t="s">
        <v>68</v>
      </c>
      <c r="C37" s="52">
        <v>124623</v>
      </c>
      <c r="D37" s="52">
        <v>2</v>
      </c>
      <c r="E37" s="52">
        <v>50000</v>
      </c>
      <c r="F37" s="53">
        <f>(C37-D37)/E37</f>
        <v>2.49242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3" customFormat="1" ht="15.75">
      <c r="A38" s="50">
        <v>29</v>
      </c>
      <c r="B38" s="44" t="s">
        <v>67</v>
      </c>
      <c r="C38" s="52">
        <v>71210</v>
      </c>
      <c r="D38" s="52">
        <v>14654</v>
      </c>
      <c r="E38" s="52">
        <v>50000</v>
      </c>
      <c r="F38" s="53">
        <f>(C38-D38)/E38</f>
        <v>1.13112</v>
      </c>
      <c r="G38" s="36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3" customFormat="1" ht="15.75">
      <c r="A39" s="50">
        <v>30</v>
      </c>
      <c r="B39" s="44" t="s">
        <v>66</v>
      </c>
      <c r="C39" s="52">
        <v>121611.5</v>
      </c>
      <c r="D39" s="52">
        <v>10221</v>
      </c>
      <c r="E39" s="52">
        <v>50000</v>
      </c>
      <c r="F39" s="53">
        <f>(C39-D39)/E39</f>
        <v>2.22781</v>
      </c>
      <c r="G39" s="36" t="str">
        <f>IF(F39&gt;=1,"yes","no")</f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3" customFormat="1" ht="15.75">
      <c r="A40" s="50">
        <v>31</v>
      </c>
      <c r="B40" s="44" t="s">
        <v>65</v>
      </c>
      <c r="C40" s="52">
        <v>56144.5</v>
      </c>
      <c r="D40" s="52">
        <v>3512</v>
      </c>
      <c r="E40" s="52">
        <v>50000</v>
      </c>
      <c r="F40" s="53">
        <f>(C40-D40)/E40</f>
        <v>1.05265</v>
      </c>
      <c r="G40" s="36" t="str">
        <f>IF(F40&gt;=1,"yes","no")</f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3" customFormat="1" ht="15.75">
      <c r="A41" s="50">
        <v>32</v>
      </c>
      <c r="B41" s="44" t="s">
        <v>64</v>
      </c>
      <c r="C41" s="51">
        <v>15743</v>
      </c>
      <c r="D41" s="51">
        <v>5412</v>
      </c>
      <c r="E41" s="52">
        <v>50000</v>
      </c>
      <c r="F41" s="53">
        <f>(C41-D41)/E41</f>
        <v>0.20662</v>
      </c>
      <c r="G41" s="36" t="str">
        <f>IF(F41&gt;=1,"yes","no")</f>
        <v>no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3" customFormat="1" ht="15.75">
      <c r="A42" s="50">
        <v>33</v>
      </c>
      <c r="B42" s="44" t="s">
        <v>63</v>
      </c>
      <c r="C42" s="51">
        <v>324010.5</v>
      </c>
      <c r="D42" s="51">
        <v>291361</v>
      </c>
      <c r="E42" s="52">
        <v>50000</v>
      </c>
      <c r="F42" s="53">
        <f>(C42-D42)/E42</f>
        <v>0.65299</v>
      </c>
      <c r="G42" s="36" t="str">
        <f>IF(F42&gt;=1,"yes","no")</f>
        <v>no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3" customFormat="1" ht="15.75">
      <c r="A43" s="50">
        <v>34</v>
      </c>
      <c r="B43" s="44" t="s">
        <v>62</v>
      </c>
      <c r="C43" s="51">
        <v>142314</v>
      </c>
      <c r="D43" s="51">
        <v>2029</v>
      </c>
      <c r="E43" s="52">
        <v>50000</v>
      </c>
      <c r="F43" s="53">
        <f>(C43-D43)/E43</f>
        <v>2.8057</v>
      </c>
      <c r="G43" s="36" t="str">
        <f>IF(F43&gt;=1,"yes","no")</f>
        <v>yes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3" customFormat="1" ht="31.5">
      <c r="A44" s="50">
        <v>35</v>
      </c>
      <c r="B44" s="44" t="s">
        <v>61</v>
      </c>
      <c r="C44" s="51">
        <v>191340.5</v>
      </c>
      <c r="D44" s="51">
        <v>8612</v>
      </c>
      <c r="E44" s="52">
        <v>50000</v>
      </c>
      <c r="F44" s="53">
        <f>(C44-D44)/E44</f>
        <v>3.65457</v>
      </c>
      <c r="G44" s="36" t="str">
        <f>IF(F44&gt;=1,"yes","no")</f>
        <v>yes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3" customFormat="1" ht="15.75">
      <c r="A45" s="50">
        <v>36</v>
      </c>
      <c r="B45" s="44" t="s">
        <v>60</v>
      </c>
      <c r="C45" s="51">
        <v>54162</v>
      </c>
      <c r="D45" s="51">
        <v>-139</v>
      </c>
      <c r="E45" s="52">
        <v>50000</v>
      </c>
      <c r="F45" s="53">
        <f>(C45-D45)/E45</f>
        <v>1.08602</v>
      </c>
      <c r="G45" s="36" t="str">
        <f>IF(F45&gt;=1,"yes","no")</f>
        <v>yes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3" customFormat="1" ht="31.5">
      <c r="A46" s="50">
        <v>37</v>
      </c>
      <c r="B46" s="44" t="s">
        <v>59</v>
      </c>
      <c r="C46" s="51">
        <v>926392.5</v>
      </c>
      <c r="D46" s="51">
        <v>27095</v>
      </c>
      <c r="E46" s="52">
        <v>50000</v>
      </c>
      <c r="F46" s="53">
        <f>(C46-D46)/E46</f>
        <v>17.98595</v>
      </c>
      <c r="G46" s="36" t="str">
        <f>IF(F46&gt;=1,"yes","no")</f>
        <v>yes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3" customFormat="1" ht="15.75">
      <c r="A47" s="50">
        <v>38</v>
      </c>
      <c r="B47" s="44" t="s">
        <v>58</v>
      </c>
      <c r="C47" s="51">
        <v>52711.5</v>
      </c>
      <c r="D47" s="51">
        <v>986</v>
      </c>
      <c r="E47" s="52">
        <v>50000</v>
      </c>
      <c r="F47" s="53">
        <f>(C47-D47)/E47</f>
        <v>1.03451</v>
      </c>
      <c r="G47" s="36" t="str">
        <f>IF(F47&gt;=1,"yes","no")</f>
        <v>yes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3" customFormat="1" ht="15.75">
      <c r="A48" s="50">
        <v>39</v>
      </c>
      <c r="B48" s="44" t="s">
        <v>57</v>
      </c>
      <c r="C48" s="51">
        <v>27276</v>
      </c>
      <c r="D48" s="51">
        <v>0</v>
      </c>
      <c r="E48" s="52">
        <v>50000</v>
      </c>
      <c r="F48" s="53">
        <f>(C48-D48)/E48</f>
        <v>0.54552</v>
      </c>
      <c r="G48" s="36" t="str">
        <f>IF(F48&gt;=1,"yes","no")</f>
        <v>no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3" customFormat="1" ht="15.75">
      <c r="A49" s="50">
        <v>40</v>
      </c>
      <c r="B49" s="54" t="s">
        <v>100</v>
      </c>
      <c r="C49" s="51">
        <v>104204</v>
      </c>
      <c r="D49" s="51">
        <v>16573</v>
      </c>
      <c r="E49" s="52">
        <v>50000</v>
      </c>
      <c r="F49" s="53">
        <f>(C49-D49)/E49</f>
        <v>1.75262</v>
      </c>
      <c r="G49" s="36" t="str">
        <f>IF(F49&gt;=1,"yes","no")</f>
        <v>yes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3" customFormat="1" ht="15.75">
      <c r="A50" s="50">
        <v>41</v>
      </c>
      <c r="B50" s="54" t="s">
        <v>99</v>
      </c>
      <c r="C50" s="51">
        <v>65012.13847499999</v>
      </c>
      <c r="D50" s="51">
        <v>6204.77524</v>
      </c>
      <c r="E50" s="52">
        <v>50000</v>
      </c>
      <c r="F50" s="53">
        <f>(C50-D50)/E50</f>
        <v>1.1761472646999998</v>
      </c>
      <c r="G50" s="36" t="str">
        <f>IF(F50&gt;=1,"yes","no")</f>
        <v>yes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3" customFormat="1" ht="15.75">
      <c r="A51" s="55">
        <v>42</v>
      </c>
      <c r="B51" s="56" t="s">
        <v>98</v>
      </c>
      <c r="C51" s="57">
        <v>134914.5</v>
      </c>
      <c r="D51" s="57">
        <v>31371</v>
      </c>
      <c r="E51" s="58">
        <v>50000</v>
      </c>
      <c r="F51" s="59">
        <f>(C51-D51)/E51</f>
        <v>2.07087</v>
      </c>
      <c r="G51" s="42" t="str">
        <f>IF(F51&gt;=1,"yes","no")</f>
        <v>yes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</sheetData>
  <sheetProtection/>
  <mergeCells count="10">
    <mergeCell ref="D7:D9"/>
    <mergeCell ref="A1:G1"/>
    <mergeCell ref="A2:G2"/>
    <mergeCell ref="A3:G3"/>
    <mergeCell ref="A5:A9"/>
    <mergeCell ref="B5:B9"/>
    <mergeCell ref="C5:F5"/>
    <mergeCell ref="C7:C9"/>
    <mergeCell ref="F7:F9"/>
    <mergeCell ref="G6:G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2008-05-14T05:31:27Z</dcterms:created>
  <dcterms:modified xsi:type="dcterms:W3CDTF">2019-06-11T09:30:39Z</dcterms:modified>
  <cp:category/>
  <cp:version/>
  <cp:contentType/>
  <cp:contentStatus/>
</cp:coreProperties>
</file>