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505" activeTab="11"/>
  </bookViews>
  <sheets>
    <sheet name="01.01.15" sheetId="1" r:id="rId1"/>
    <sheet name="01.02.15" sheetId="2" r:id="rId2"/>
    <sheet name="01.03.15" sheetId="3" r:id="rId3"/>
    <sheet name="01.04.15" sheetId="4" r:id="rId4"/>
    <sheet name="01.05.15" sheetId="5" r:id="rId5"/>
    <sheet name="01.06.15" sheetId="6" r:id="rId6"/>
    <sheet name="01.07.15" sheetId="7" r:id="rId7"/>
    <sheet name="01.08.15" sheetId="8" r:id="rId8"/>
    <sheet name="01.09.15" sheetId="9" r:id="rId9"/>
    <sheet name="01.10.15" sheetId="10" r:id="rId10"/>
    <sheet name="01.11.15" sheetId="11" r:id="rId11"/>
    <sheet name="01.12.15" sheetId="12" r:id="rId12"/>
  </sheets>
  <externalReferences>
    <externalReference r:id="rId15"/>
    <externalReference r:id="rId16"/>
  </externalReferences>
  <definedNames>
    <definedName name="z">#REF!</definedName>
    <definedName name="Z_0723B199_A6CE_41D9_937D_B01D2E28BC19_.wvu.PrintArea" localSheetId="0" hidden="1">'01.01.15'!$A$1:$G$25</definedName>
    <definedName name="Z_0723B199_A6CE_41D9_937D_B01D2E28BC19_.wvu.PrintArea" localSheetId="1" hidden="1">'01.02.15'!$A$1:$G$25</definedName>
    <definedName name="Z_0723B199_A6CE_41D9_937D_B01D2E28BC19_.wvu.PrintArea" localSheetId="2" hidden="1">'01.03.15'!$A$1:$G$25</definedName>
    <definedName name="Z_0723B199_A6CE_41D9_937D_B01D2E28BC19_.wvu.PrintArea" localSheetId="3" hidden="1">'01.04.15'!$A$1:$G$25</definedName>
    <definedName name="Z_0723B199_A6CE_41D9_937D_B01D2E28BC19_.wvu.PrintArea" localSheetId="4" hidden="1">'01.05.15'!$A$1:$G$25</definedName>
    <definedName name="Z_0723B199_A6CE_41D9_937D_B01D2E28BC19_.wvu.PrintArea" localSheetId="5" hidden="1">'01.06.15'!$A$1:$G$25</definedName>
    <definedName name="Z_0723B199_A6CE_41D9_937D_B01D2E28BC19_.wvu.PrintArea" localSheetId="6" hidden="1">'01.07.15'!$A$1:$G$25</definedName>
    <definedName name="Z_0723B199_A6CE_41D9_937D_B01D2E28BC19_.wvu.PrintArea" localSheetId="7" hidden="1">'01.08.15'!$A$1:$G$25</definedName>
    <definedName name="Z_0723B199_A6CE_41D9_937D_B01D2E28BC19_.wvu.PrintArea" localSheetId="8" hidden="1">'01.09.15'!$A$1:$G$25</definedName>
    <definedName name="Z_0723B199_A6CE_41D9_937D_B01D2E28BC19_.wvu.PrintArea" localSheetId="9" hidden="1">'01.10.15'!$A$1:$G$25</definedName>
    <definedName name="Z_0723B199_A6CE_41D9_937D_B01D2E28BC19_.wvu.PrintArea" localSheetId="10" hidden="1">'01.11.15'!$A$1:$G$25</definedName>
    <definedName name="Z_0723B199_A6CE_41D9_937D_B01D2E28BC19_.wvu.PrintArea" localSheetId="11" hidden="1">'01.12.15'!$A$1:$G$25</definedName>
    <definedName name="Z_ECD2BD8B_9756_42B3_8153_45306E5E7C04_.wvu.PrintArea" localSheetId="0" hidden="1">'01.01.15'!$A$1:$G$25</definedName>
    <definedName name="Z_ECD2BD8B_9756_42B3_8153_45306E5E7C04_.wvu.PrintArea" localSheetId="1" hidden="1">'01.02.15'!$A$1:$G$25</definedName>
    <definedName name="Z_ECD2BD8B_9756_42B3_8153_45306E5E7C04_.wvu.PrintArea" localSheetId="2" hidden="1">'01.03.15'!$A$1:$G$25</definedName>
    <definedName name="Z_ECD2BD8B_9756_42B3_8153_45306E5E7C04_.wvu.PrintArea" localSheetId="3" hidden="1">'01.04.15'!$A$1:$G$25</definedName>
    <definedName name="Z_ECD2BD8B_9756_42B3_8153_45306E5E7C04_.wvu.PrintArea" localSheetId="4" hidden="1">'01.05.15'!$A$1:$G$25</definedName>
    <definedName name="Z_ECD2BD8B_9756_42B3_8153_45306E5E7C04_.wvu.PrintArea" localSheetId="5" hidden="1">'01.06.15'!$A$1:$G$25</definedName>
    <definedName name="Z_ECD2BD8B_9756_42B3_8153_45306E5E7C04_.wvu.PrintArea" localSheetId="6" hidden="1">'01.07.15'!$A$1:$G$25</definedName>
    <definedName name="Z_ECD2BD8B_9756_42B3_8153_45306E5E7C04_.wvu.PrintArea" localSheetId="7" hidden="1">'01.08.15'!$A$1:$G$25</definedName>
    <definedName name="Z_ECD2BD8B_9756_42B3_8153_45306E5E7C04_.wvu.PrintArea" localSheetId="8" hidden="1">'01.09.15'!$A$1:$G$25</definedName>
    <definedName name="Z_ECD2BD8B_9756_42B3_8153_45306E5E7C04_.wvu.PrintArea" localSheetId="9" hidden="1">'01.10.15'!$A$1:$G$25</definedName>
    <definedName name="Z_ECD2BD8B_9756_42B3_8153_45306E5E7C04_.wvu.PrintArea" localSheetId="10" hidden="1">'01.11.15'!$A$1:$G$25</definedName>
    <definedName name="Z_ECD2BD8B_9756_42B3_8153_45306E5E7C04_.wvu.PrintArea" localSheetId="11" hidden="1">'01.12.15'!$A$1:$G$25</definedName>
    <definedName name="дата">#REF!</definedName>
    <definedName name="_xlnm.Print_Area" localSheetId="0">'01.01.15'!$A$1:$G$25</definedName>
    <definedName name="_xlnm.Print_Area" localSheetId="1">'01.02.15'!$A$1:$G$25</definedName>
    <definedName name="_xlnm.Print_Area" localSheetId="2">'01.03.15'!$A$1:$G$25</definedName>
    <definedName name="_xlnm.Print_Area" localSheetId="3">'01.04.15'!$A$1:$G$25</definedName>
    <definedName name="_xlnm.Print_Area" localSheetId="4">'01.05.15'!$A$1:$G$25</definedName>
    <definedName name="_xlnm.Print_Area" localSheetId="5">'01.06.15'!$A$1:$G$25</definedName>
    <definedName name="_xlnm.Print_Area" localSheetId="6">'01.07.15'!$A$1:$G$25</definedName>
    <definedName name="_xlnm.Print_Area" localSheetId="7">'01.08.15'!$A$1:$G$25</definedName>
    <definedName name="_xlnm.Print_Area" localSheetId="8">'01.09.15'!$A$1:$G$25</definedName>
    <definedName name="_xlnm.Print_Area" localSheetId="9">'01.10.15'!$A$1:$G$25</definedName>
    <definedName name="_xlnm.Print_Area" localSheetId="10">'01.11.15'!$A$1:$G$25</definedName>
    <definedName name="_xlnm.Print_Area" localSheetId="11">'01.12.15'!$A$1:$G$25</definedName>
  </definedNames>
  <calcPr fullCalcOnLoad="1"/>
</workbook>
</file>

<file path=xl/sharedStrings.xml><?xml version="1.0" encoding="utf-8"?>
<sst xmlns="http://schemas.openxmlformats.org/spreadsheetml/2006/main" count="428" uniqueCount="55">
  <si>
    <t>№</t>
  </si>
  <si>
    <t>К1</t>
  </si>
  <si>
    <t>Information on prudential compliance</t>
  </si>
  <si>
    <t xml:space="preserve"> by Republic of Kazakhstan investment portfolio managers, combining their activity with broker and dealer activity on the securities market with right to manage clients' accounts as a nominal holder</t>
  </si>
  <si>
    <t>Title of organisation</t>
  </si>
  <si>
    <t>Capital adequacy</t>
  </si>
  <si>
    <t>Compliance</t>
  </si>
  <si>
    <t>Liquid assets, thousand tenge</t>
  </si>
  <si>
    <t>Liabilities, thousand tenge</t>
  </si>
  <si>
    <t xml:space="preserve"> Minimum capital</t>
  </si>
  <si>
    <t>Capital adequacy coefficient</t>
  </si>
  <si>
    <t>LA</t>
  </si>
  <si>
    <t xml:space="preserve">L </t>
  </si>
  <si>
    <t>MC</t>
  </si>
  <si>
    <t>К1=(LA-L)/MC
(К1&gt;1)</t>
  </si>
  <si>
    <t>“BCC Invest”, JSC (subsidiary company of “BankCenterCredit” , JSC</t>
  </si>
  <si>
    <t>“BTA Securities”, JSC(subsidiary company of BTA Bank, JSC)</t>
  </si>
  <si>
    <t>“Investment financial house” Resmi”, JSC</t>
  </si>
  <si>
    <t>“Money Experts”, JSC (subsidiary company of “Nurbank”)</t>
  </si>
  <si>
    <t>“Centras Securities, JSC</t>
  </si>
  <si>
    <t>“Halyk Finance”, JSC</t>
  </si>
  <si>
    <t>“Kazcommerts Securities”, (subsidiary company of “Kazcommertsbank”, JSC)</t>
  </si>
  <si>
    <t>“Tcesna-Capital”, JSC</t>
  </si>
  <si>
    <t>Management Company “ORDA CAPITAL”, JSC</t>
  </si>
  <si>
    <t>“Alibi Securities”, JSC</t>
  </si>
  <si>
    <t>“Eurasia-Capital”, JSC (subsidiary company of “Eurasian Bank”, JSC)</t>
  </si>
  <si>
    <t>Broker company “Astana-Finance”, JSC</t>
  </si>
  <si>
    <t>"Asyl-Invest” , JSC</t>
  </si>
  <si>
    <t>“CAIFC INVESTMENT GROUP”, JSC</t>
  </si>
  <si>
    <t xml:space="preserve">"Freedom Finance", JSC </t>
  </si>
  <si>
    <t xml:space="preserve">“Private Asset Management”, JSC </t>
  </si>
  <si>
    <t>"ZIM Capital", JSC</t>
  </si>
  <si>
    <t>"SkyBridge Invest", JSC</t>
  </si>
  <si>
    <t>“Investment management of Pension assets organization “Grantum Asset management” (subsidiary company of Kazcommertsbank”,    JSC)</t>
  </si>
  <si>
    <t>* K1 was calculated in accordance with the  Decree  #7 of  the  Board  of  NBRK  dated 3 February 2014 "On the establishment of prudential standard for organizations engaged in investment portfolio management, approval of the Rules of calculation of prudential standard for organizations engaged in portfolio management and the introduction of changes and amendments to some legal acts of the Republic of Kazakhstan on the securities market ".</t>
  </si>
  <si>
    <t>Investment House "Astana-Invest" JSC</t>
  </si>
  <si>
    <t>18,60*</t>
  </si>
  <si>
    <t>26,04**</t>
  </si>
  <si>
    <t>on January 1, 2015</t>
  </si>
  <si>
    <t>** K1 was calculated in accordance with the Decree #146 of the Board of NBRK dated 16 July 2014 "On the establishment of prudential standard for organizations engaged in broker-dealer activities in the securities market, approval of the Rules of calculation of prudential standard for organizations engaged in broker-dealer market securities".</t>
  </si>
  <si>
    <t xml:space="preserve">* Letter from 30.04.2015 #300415-11 with corrected reporting were submitted by “Grantum Asset management” JSC (subsidiary company of Kazcommertsbank”, JSC) </t>
  </si>
  <si>
    <t xml:space="preserve">“Grantum Asset management” JSC (subsidiary company of Kazcommertsbank”, JSC) </t>
  </si>
  <si>
    <t>on February 1, 2015*</t>
  </si>
  <si>
    <t>no</t>
  </si>
  <si>
    <t>on March 1, 2015*</t>
  </si>
  <si>
    <t>on April 1, 2015</t>
  </si>
  <si>
    <t>on May 1, 2015</t>
  </si>
  <si>
    <t>on June 1, 2015</t>
  </si>
  <si>
    <t>* Letter from 28.07.2015 #06/542 with corrected reporting were submitted by '“Halyk Finance”, JSC</t>
  </si>
  <si>
    <t>on July 1, 2015 *</t>
  </si>
  <si>
    <t>on August 1, 2015</t>
  </si>
  <si>
    <t>on September 1, 2015</t>
  </si>
  <si>
    <t>on October 1, 2015</t>
  </si>
  <si>
    <t>on November 1, 2015</t>
  </si>
  <si>
    <t>on December 1, 2015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</si>
</sst>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_(* \(#,##0.0\);_(* &quot;-&quot;??_);_(@_)"/>
    <numFmt numFmtId="184" formatCode="_(* #,##0_);_(* \(#,##0\);_(* &quot;-&quot;??_);_(@_)"/>
    <numFmt numFmtId="185" formatCode="_-* #,##0.000_р_._-;\-* #,##0.000_р_._-;_-* &quot;-&quot;??_р_._-;_-@_-"/>
    <numFmt numFmtId="186" formatCode="0.000000"/>
    <numFmt numFmtId="187" formatCode="0.00000"/>
    <numFmt numFmtId="188" formatCode="0.0000"/>
    <numFmt numFmtId="189" formatCode="0.000"/>
    <numFmt numFmtId="190" formatCode="#,##0.0"/>
    <numFmt numFmtId="191" formatCode="[$€-2]\ ###,000_);[Red]\([$€-2]\ ###,000\)"/>
    <numFmt numFmtId="192" formatCode="_-* #,##0.0_р_._-;\-* #,##0.0_р_._-;_-* &quot;-&quot;??_р_._-;_-@_-"/>
    <numFmt numFmtId="193" formatCode="_-* #,##0_р_._-;\-* #,##0_р_._-;_-* &quot;-&quot;??_р_._-;_-@_-"/>
    <numFmt numFmtId="194" formatCode="0.0"/>
    <numFmt numFmtId="195" formatCode="#,##0.0000"/>
    <numFmt numFmtId="196" formatCode="#,##0.000"/>
    <numFmt numFmtId="197" formatCode="[$-FC19]d\ mmmm\ yyyy\ &quot;г.&quot;"/>
  </numFmts>
  <fonts count="2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Times New Roman"/>
      <family val="1"/>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name val="Arial Cyr"/>
      <family val="0"/>
    </font>
    <font>
      <sz val="12"/>
      <name val="Cambria"/>
      <family val="1"/>
    </font>
    <font>
      <b/>
      <sz val="12"/>
      <name val="Cambria"/>
      <family val="1"/>
    </font>
    <font>
      <b/>
      <i/>
      <sz val="12"/>
      <name val="Cambria"/>
      <family val="1"/>
    </font>
    <font>
      <sz val="12"/>
      <color indexed="8"/>
      <name val="Cambria"/>
      <family val="1"/>
    </font>
    <font>
      <i/>
      <sz val="12"/>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1" fillId="0" borderId="0">
      <alignment horizontal="center" vertic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2"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14" fillId="0" borderId="0" applyFont="0" applyFill="0" applyBorder="0" applyAlignment="0" applyProtection="0"/>
    <xf numFmtId="0" fontId="20" fillId="4" borderId="0" applyNumberFormat="0" applyBorder="0" applyAlignment="0" applyProtection="0"/>
  </cellStyleXfs>
  <cellXfs count="42">
    <xf numFmtId="0" fontId="0" fillId="0" borderId="0" xfId="0" applyAlignment="1">
      <alignment/>
    </xf>
    <xf numFmtId="0" fontId="23" fillId="0" borderId="0" xfId="59" applyFont="1" applyFill="1" applyAlignment="1">
      <alignment horizontal="center"/>
      <protection/>
    </xf>
    <xf numFmtId="0" fontId="23" fillId="0" borderId="0" xfId="0" applyFont="1" applyFill="1" applyBorder="1" applyAlignment="1">
      <alignment horizontal="left" vertical="center" wrapText="1"/>
    </xf>
    <xf numFmtId="3" fontId="23" fillId="0" borderId="0" xfId="59" applyNumberFormat="1" applyFont="1" applyFill="1" applyAlignment="1">
      <alignment horizontal="center" vertical="center"/>
      <protection/>
    </xf>
    <xf numFmtId="185" fontId="24" fillId="0" borderId="0" xfId="71" applyNumberFormat="1" applyFont="1" applyFill="1" applyAlignment="1" applyProtection="1">
      <alignment horizontal="center" wrapText="1"/>
      <protection/>
    </xf>
    <xf numFmtId="0" fontId="23" fillId="0" borderId="0" xfId="59" applyFont="1" applyFill="1">
      <alignment/>
      <protection/>
    </xf>
    <xf numFmtId="185" fontId="24" fillId="0" borderId="0" xfId="71" applyNumberFormat="1" applyFont="1" applyFill="1" applyAlignment="1" applyProtection="1">
      <alignment horizontal="center" vertical="top" wrapText="1"/>
      <protection/>
    </xf>
    <xf numFmtId="185" fontId="24" fillId="0" borderId="0" xfId="71" applyNumberFormat="1" applyFont="1" applyFill="1" applyBorder="1" applyAlignment="1" applyProtection="1">
      <alignment horizontal="center" wrapText="1"/>
      <protection/>
    </xf>
    <xf numFmtId="185" fontId="23" fillId="0" borderId="0" xfId="71" applyNumberFormat="1" applyFont="1" applyFill="1" applyAlignment="1" applyProtection="1">
      <alignment horizontal="center"/>
      <protection/>
    </xf>
    <xf numFmtId="185" fontId="24" fillId="0" borderId="0" xfId="71" applyNumberFormat="1" applyFont="1" applyFill="1" applyBorder="1" applyAlignment="1" applyProtection="1">
      <alignment horizontal="center" wrapText="1"/>
      <protection/>
    </xf>
    <xf numFmtId="0" fontId="23" fillId="0" borderId="0" xfId="60" applyFont="1" applyFill="1" applyAlignment="1">
      <alignment horizontal="center"/>
      <protection/>
    </xf>
    <xf numFmtId="185" fontId="24" fillId="0" borderId="10" xfId="71" applyNumberFormat="1" applyFont="1" applyFill="1" applyBorder="1" applyAlignment="1" applyProtection="1">
      <alignment horizontal="center" vertical="center" wrapText="1"/>
      <protection/>
    </xf>
    <xf numFmtId="185" fontId="24" fillId="0" borderId="10" xfId="71" applyNumberFormat="1" applyFont="1" applyFill="1" applyBorder="1" applyAlignment="1" applyProtection="1">
      <alignment horizontal="center" vertical="center" wrapText="1"/>
      <protection/>
    </xf>
    <xf numFmtId="185" fontId="25" fillId="0" borderId="10" xfId="71" applyNumberFormat="1" applyFont="1" applyFill="1" applyBorder="1" applyAlignment="1" applyProtection="1">
      <alignment horizontal="center" vertical="center" wrapText="1"/>
      <protection/>
    </xf>
    <xf numFmtId="185" fontId="25" fillId="0" borderId="10" xfId="71" applyNumberFormat="1" applyFont="1" applyFill="1" applyBorder="1" applyAlignment="1" applyProtection="1">
      <alignment horizontal="center" vertical="center" wrapText="1"/>
      <protection/>
    </xf>
    <xf numFmtId="0" fontId="23" fillId="0" borderId="0" xfId="59" applyFont="1" applyFill="1" applyBorder="1">
      <alignment/>
      <protection/>
    </xf>
    <xf numFmtId="0" fontId="24" fillId="0" borderId="0" xfId="59" applyFont="1" applyFill="1">
      <alignment/>
      <protection/>
    </xf>
    <xf numFmtId="0" fontId="27" fillId="0" borderId="0" xfId="61" applyFont="1" applyFill="1" applyAlignment="1">
      <alignment horizontal="left" vertical="center" wrapText="1"/>
      <protection/>
    </xf>
    <xf numFmtId="0" fontId="27" fillId="0" borderId="0" xfId="59" applyFont="1" applyFill="1">
      <alignment/>
      <protection/>
    </xf>
    <xf numFmtId="0" fontId="26" fillId="0" borderId="11" xfId="33" applyFont="1" applyFill="1" applyBorder="1" applyAlignment="1" quotePrefix="1">
      <alignment horizontal="center" vertical="center" wrapText="1"/>
      <protection/>
    </xf>
    <xf numFmtId="0" fontId="26" fillId="0" borderId="11" xfId="33" applyFont="1" applyFill="1" applyBorder="1" applyAlignment="1" quotePrefix="1">
      <alignment horizontal="left" vertical="center" wrapText="1"/>
      <protection/>
    </xf>
    <xf numFmtId="3" fontId="26" fillId="0" borderId="11" xfId="34" applyNumberFormat="1" applyFont="1" applyFill="1" applyBorder="1" applyAlignment="1" quotePrefix="1">
      <alignment horizontal="center" vertical="center" wrapText="1"/>
      <protection/>
    </xf>
    <xf numFmtId="4" fontId="26" fillId="0" borderId="11" xfId="37" applyNumberFormat="1" applyFont="1" applyFill="1" applyBorder="1" applyAlignment="1">
      <alignment horizontal="center" vertical="center" wrapText="1"/>
      <protection/>
    </xf>
    <xf numFmtId="185" fontId="25" fillId="0" borderId="11" xfId="71" applyNumberFormat="1" applyFont="1" applyFill="1" applyBorder="1" applyAlignment="1" applyProtection="1">
      <alignment horizontal="center" vertical="center" wrapText="1"/>
      <protection/>
    </xf>
    <xf numFmtId="0" fontId="26" fillId="0" borderId="12" xfId="33" applyFont="1" applyFill="1" applyBorder="1" applyAlignment="1" quotePrefix="1">
      <alignment horizontal="center" vertical="center" wrapText="1"/>
      <protection/>
    </xf>
    <xf numFmtId="0" fontId="26" fillId="0" borderId="12" xfId="33" applyFont="1" applyFill="1" applyBorder="1" applyAlignment="1" quotePrefix="1">
      <alignment horizontal="left" vertical="center" wrapText="1"/>
      <protection/>
    </xf>
    <xf numFmtId="3" fontId="26" fillId="0" borderId="12" xfId="34" applyNumberFormat="1" applyFont="1" applyFill="1" applyBorder="1" applyAlignment="1" quotePrefix="1">
      <alignment horizontal="center" vertical="center" wrapText="1"/>
      <protection/>
    </xf>
    <xf numFmtId="4" fontId="26" fillId="0" borderId="12" xfId="37" applyNumberFormat="1" applyFont="1" applyFill="1" applyBorder="1" applyAlignment="1">
      <alignment horizontal="center" vertical="center" wrapText="1"/>
      <protection/>
    </xf>
    <xf numFmtId="185" fontId="25" fillId="0" borderId="12" xfId="71" applyNumberFormat="1" applyFont="1" applyFill="1" applyBorder="1" applyAlignment="1" applyProtection="1">
      <alignment horizontal="center" vertical="center" wrapText="1"/>
      <protection/>
    </xf>
    <xf numFmtId="0" fontId="26" fillId="0" borderId="12" xfId="33" applyFont="1" applyFill="1" applyBorder="1" applyAlignment="1">
      <alignment horizontal="left" vertical="center" wrapText="1"/>
      <protection/>
    </xf>
    <xf numFmtId="0" fontId="23" fillId="0" borderId="12" xfId="61" applyFont="1" applyFill="1" applyBorder="1" applyAlignment="1">
      <alignment horizontal="center" vertical="center" wrapText="1"/>
      <protection/>
    </xf>
    <xf numFmtId="0" fontId="26" fillId="0" borderId="12" xfId="34" applyFont="1" applyFill="1" applyBorder="1" applyAlignment="1" quotePrefix="1">
      <alignment horizontal="left" vertical="center" wrapText="1"/>
      <protection/>
    </xf>
    <xf numFmtId="3" fontId="26" fillId="0" borderId="12" xfId="34" applyNumberFormat="1" applyFont="1" applyFill="1" applyBorder="1" applyAlignment="1" quotePrefix="1">
      <alignment horizontal="center" vertical="center" wrapText="1"/>
      <protection/>
    </xf>
    <xf numFmtId="0" fontId="23" fillId="0" borderId="13" xfId="61" applyFont="1" applyFill="1" applyBorder="1" applyAlignment="1">
      <alignment horizontal="center" vertical="center" wrapText="1"/>
      <protection/>
    </xf>
    <xf numFmtId="0" fontId="26" fillId="0" borderId="13" xfId="34" applyFont="1" applyFill="1" applyBorder="1" applyAlignment="1" quotePrefix="1">
      <alignment horizontal="left" vertical="center" wrapText="1"/>
      <protection/>
    </xf>
    <xf numFmtId="3" fontId="26" fillId="0" borderId="13" xfId="34" applyNumberFormat="1" applyFont="1" applyFill="1" applyBorder="1" applyAlignment="1" quotePrefix="1">
      <alignment horizontal="center" vertical="center" wrapText="1"/>
      <protection/>
    </xf>
    <xf numFmtId="3" fontId="26" fillId="0" borderId="13" xfId="34" applyNumberFormat="1" applyFont="1" applyFill="1" applyBorder="1" applyAlignment="1" quotePrefix="1">
      <alignment horizontal="center" vertical="center" wrapText="1"/>
      <protection/>
    </xf>
    <xf numFmtId="4" fontId="26" fillId="0" borderId="13" xfId="37" applyNumberFormat="1" applyFont="1" applyFill="1" applyBorder="1" applyAlignment="1">
      <alignment horizontal="center" vertical="center" wrapText="1"/>
      <protection/>
    </xf>
    <xf numFmtId="185" fontId="25" fillId="0" borderId="13" xfId="71" applyNumberFormat="1" applyFont="1" applyFill="1" applyBorder="1" applyAlignment="1" applyProtection="1">
      <alignment horizontal="center" vertical="center" wrapText="1"/>
      <protection/>
    </xf>
    <xf numFmtId="0" fontId="23" fillId="0" borderId="13" xfId="61" applyFont="1" applyFill="1" applyBorder="1" applyAlignment="1">
      <alignment horizontal="center" vertical="center" wrapText="1"/>
      <protection/>
    </xf>
    <xf numFmtId="0" fontId="26" fillId="0" borderId="13" xfId="34" applyFont="1" applyFill="1" applyBorder="1" applyAlignment="1" quotePrefix="1">
      <alignment horizontal="left" vertical="center" wrapText="1"/>
      <protection/>
    </xf>
    <xf numFmtId="0" fontId="27" fillId="0" borderId="0" xfId="59" applyFont="1" applyFill="1" applyAlignment="1">
      <alignment horizontal="left"/>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4_КФУ на 01.01.10" xfId="33"/>
    <cellStyle name="S4_кфу УИП.БД_1" xfId="34"/>
    <cellStyle name="S5_КФУ на 01.01.10" xfId="35"/>
    <cellStyle name="S6_КФУ на 01.01.10" xfId="36"/>
    <cellStyle name="S6_кфу УИП.БД"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_br01.10.04" xfId="59"/>
    <cellStyle name="Обычный_инвестиционный портфель" xfId="60"/>
    <cellStyle name="Обычный_КФУ на 01.01.10"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_br01.10.04"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iso\&#1042;&#1045;&#1041;%20&#1057;&#1040;&#1049;&#1058;%20&#1040;&#1060;&#1053;\&#1057;&#1074;&#1086;&#1076;&#1085;&#1099;&#1077;%20&#1092;&#1080;&#1085;&#1072;&#1085;&#1089;&#1086;&#1074;&#1099;&#1077;%20&#1087;&#1086;&#1082;&#1072;&#1079;&#1072;&#1090;&#1077;&#1083;&#1080;\&#1056;&#1062;&#1041;\&#1059;&#1048;&#1055;\01.04.05\&#1057;&#1074;&#1086;&#1076;&#1085;&#1099;&#1081;%20&#1073;&#1091;&#1093;&#1075;&#1072;&#1083;&#1090;&#1077;&#1088;&#1089;&#1082;&#1080;&#1081;%20&#1073;&#1072;&#1083;&#1072;&#1085;&#1089;%20&#1091;&#1087;&#1088;&#1072;&#1074;&#1083;&#1103;&#1102;&#1097;&#1080;&#1093;%20&#1080;&#1085;&#1074;&#1077;&#1089;&#1090;&#1080;&#1094;&#1080;&#1086;&#1085;&#1085;&#1099;&#1084;%20&#1087;&#1086;&#1088;&#1090;&#1092;&#1077;&#1083;&#1077;&#1084;%20&#1085;&#1072;%2001.04.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lnara_alimb\OTCHETS2002\&#1076;&#1086;&#1083;&#1103;%20&#1074;%20&#1089;&#1080;&#1089;&#1090;&#1077;&#1084;&#1077;%20&#1085;&#1072;%2001%20&#1072;&#1087;&#1088;&#1077;&#1083;&#1103;%202002%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ля в систем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I31"/>
  <sheetViews>
    <sheetView zoomScaleSheetLayoutView="55" zoomScalePageLayoutView="0" workbookViewId="0" topLeftCell="A1">
      <selection activeCell="A1" sqref="A1:IV16384"/>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38</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15737667</v>
      </c>
      <c r="D8" s="21">
        <v>821918</v>
      </c>
      <c r="E8" s="21">
        <v>259200</v>
      </c>
      <c r="F8" s="22">
        <f>(C8-D8)/E8</f>
        <v>57.545327932098765</v>
      </c>
      <c r="G8" s="23" t="str">
        <f>IF(F8&gt;=1,"yes","no")</f>
        <v>yes</v>
      </c>
    </row>
    <row r="9" spans="1:7" ht="15.75">
      <c r="A9" s="24">
        <v>2</v>
      </c>
      <c r="B9" s="25" t="s">
        <v>20</v>
      </c>
      <c r="C9" s="26">
        <v>17842699</v>
      </c>
      <c r="D9" s="26">
        <v>12664179</v>
      </c>
      <c r="E9" s="26">
        <v>259384</v>
      </c>
      <c r="F9" s="27">
        <f>(C9-D9)/E9</f>
        <v>19.964685562717825</v>
      </c>
      <c r="G9" s="28" t="str">
        <f>IF(F9&gt;=1,"yes","no")</f>
        <v>yes</v>
      </c>
    </row>
    <row r="10" spans="1:7" ht="15.75">
      <c r="A10" s="24">
        <v>3</v>
      </c>
      <c r="B10" s="25" t="s">
        <v>15</v>
      </c>
      <c r="C10" s="26">
        <v>7389239</v>
      </c>
      <c r="D10" s="26">
        <v>2787766</v>
      </c>
      <c r="E10" s="26">
        <v>259200</v>
      </c>
      <c r="F10" s="27">
        <f>(C10-D10)/E10</f>
        <v>17.752596450617283</v>
      </c>
      <c r="G10" s="28" t="str">
        <f aca="true" t="shared" si="0" ref="G10:G26">IF(F10&gt;=1,"yes","no")</f>
        <v>yes</v>
      </c>
    </row>
    <row r="11" spans="1:7" ht="15.75">
      <c r="A11" s="24">
        <v>4</v>
      </c>
      <c r="B11" s="25" t="s">
        <v>22</v>
      </c>
      <c r="C11" s="26">
        <v>2508189</v>
      </c>
      <c r="D11" s="26">
        <v>51784</v>
      </c>
      <c r="E11" s="26">
        <v>259200</v>
      </c>
      <c r="F11" s="27">
        <f aca="true" t="shared" si="1" ref="F11:F26">(C11-D11)/E11</f>
        <v>9.476871141975309</v>
      </c>
      <c r="G11" s="28" t="str">
        <f t="shared" si="0"/>
        <v>yes</v>
      </c>
    </row>
    <row r="12" spans="1:7" ht="15.75">
      <c r="A12" s="24">
        <v>5</v>
      </c>
      <c r="B12" s="25" t="s">
        <v>35</v>
      </c>
      <c r="C12" s="26">
        <v>2030441</v>
      </c>
      <c r="D12" s="26">
        <v>391039</v>
      </c>
      <c r="E12" s="26">
        <v>259200</v>
      </c>
      <c r="F12" s="27">
        <f t="shared" si="1"/>
        <v>6.324853395061728</v>
      </c>
      <c r="G12" s="28" t="str">
        <f t="shared" si="0"/>
        <v>yes</v>
      </c>
    </row>
    <row r="13" spans="1:243" s="15" customFormat="1" ht="31.5">
      <c r="A13" s="24">
        <v>6</v>
      </c>
      <c r="B13" s="25" t="s">
        <v>21</v>
      </c>
      <c r="C13" s="26">
        <v>1719478</v>
      </c>
      <c r="D13" s="26">
        <v>113157</v>
      </c>
      <c r="E13" s="26">
        <v>259244</v>
      </c>
      <c r="F13" s="27">
        <f t="shared" si="1"/>
        <v>6.196174260542192</v>
      </c>
      <c r="G13" s="28" t="str">
        <f t="shared" si="0"/>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24</v>
      </c>
      <c r="C14" s="26">
        <v>1128922</v>
      </c>
      <c r="D14" s="26">
        <v>2401</v>
      </c>
      <c r="E14" s="26">
        <v>259200</v>
      </c>
      <c r="F14" s="27">
        <f t="shared" si="1"/>
        <v>4.346145833333333</v>
      </c>
      <c r="G14" s="28" t="str">
        <f t="shared" si="0"/>
        <v>yes</v>
      </c>
    </row>
    <row r="15" spans="1:7" ht="15.75">
      <c r="A15" s="24">
        <v>8</v>
      </c>
      <c r="B15" s="25" t="s">
        <v>18</v>
      </c>
      <c r="C15" s="26">
        <v>772812</v>
      </c>
      <c r="D15" s="26">
        <v>7377</v>
      </c>
      <c r="E15" s="26">
        <v>259200</v>
      </c>
      <c r="F15" s="27">
        <f t="shared" si="1"/>
        <v>2.9530671296296296</v>
      </c>
      <c r="G15" s="28" t="str">
        <f t="shared" si="0"/>
        <v>yes</v>
      </c>
    </row>
    <row r="16" spans="1:7" s="16" customFormat="1" ht="15.75">
      <c r="A16" s="24">
        <v>9</v>
      </c>
      <c r="B16" s="25" t="s">
        <v>19</v>
      </c>
      <c r="C16" s="26">
        <v>656461</v>
      </c>
      <c r="D16" s="26">
        <v>25992</v>
      </c>
      <c r="E16" s="26">
        <v>259586</v>
      </c>
      <c r="F16" s="27">
        <f t="shared" si="1"/>
        <v>2.428748083486783</v>
      </c>
      <c r="G16" s="28" t="str">
        <f t="shared" si="0"/>
        <v>yes</v>
      </c>
    </row>
    <row r="17" spans="1:7" ht="15.75">
      <c r="A17" s="24">
        <v>10</v>
      </c>
      <c r="B17" s="25" t="s">
        <v>27</v>
      </c>
      <c r="C17" s="26">
        <v>560545</v>
      </c>
      <c r="D17" s="26">
        <v>25504</v>
      </c>
      <c r="E17" s="26">
        <v>259200</v>
      </c>
      <c r="F17" s="27">
        <f t="shared" si="1"/>
        <v>2.064201388888889</v>
      </c>
      <c r="G17" s="28" t="str">
        <f t="shared" si="0"/>
        <v>yes</v>
      </c>
    </row>
    <row r="18" spans="1:7" ht="15.75">
      <c r="A18" s="24">
        <v>11</v>
      </c>
      <c r="B18" s="25" t="s">
        <v>25</v>
      </c>
      <c r="C18" s="26">
        <v>525751</v>
      </c>
      <c r="D18" s="26">
        <v>39055</v>
      </c>
      <c r="E18" s="26">
        <v>259200</v>
      </c>
      <c r="F18" s="27">
        <f t="shared" si="1"/>
        <v>1.8776851851851852</v>
      </c>
      <c r="G18" s="28" t="str">
        <f t="shared" si="0"/>
        <v>yes</v>
      </c>
    </row>
    <row r="19" spans="1:7" ht="15.75">
      <c r="A19" s="24">
        <v>12</v>
      </c>
      <c r="B19" s="25" t="s">
        <v>23</v>
      </c>
      <c r="C19" s="26">
        <v>474564</v>
      </c>
      <c r="D19" s="26">
        <v>21379</v>
      </c>
      <c r="E19" s="26">
        <v>259200</v>
      </c>
      <c r="F19" s="27">
        <f t="shared" si="1"/>
        <v>1.7483989197530865</v>
      </c>
      <c r="G19" s="28" t="str">
        <f t="shared" si="0"/>
        <v>yes</v>
      </c>
    </row>
    <row r="20" spans="1:7" s="16" customFormat="1" ht="15.75">
      <c r="A20" s="24">
        <v>13</v>
      </c>
      <c r="B20" s="25" t="s">
        <v>31</v>
      </c>
      <c r="C20" s="26">
        <v>571327</v>
      </c>
      <c r="D20" s="26">
        <v>172967</v>
      </c>
      <c r="E20" s="26">
        <v>259200</v>
      </c>
      <c r="F20" s="27">
        <f t="shared" si="1"/>
        <v>1.5368827160493828</v>
      </c>
      <c r="G20" s="28" t="str">
        <f t="shared" si="0"/>
        <v>yes</v>
      </c>
    </row>
    <row r="21" spans="1:243" s="15" customFormat="1" ht="15.75">
      <c r="A21" s="24">
        <v>14</v>
      </c>
      <c r="B21" s="29" t="s">
        <v>29</v>
      </c>
      <c r="C21" s="26">
        <v>401375</v>
      </c>
      <c r="D21" s="26">
        <v>15076</v>
      </c>
      <c r="E21" s="26">
        <v>259200</v>
      </c>
      <c r="F21" s="27">
        <f t="shared" si="1"/>
        <v>1.4903510802469135</v>
      </c>
      <c r="G21" s="28" t="str">
        <f t="shared" si="0"/>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30</v>
      </c>
      <c r="C22" s="26">
        <v>453903</v>
      </c>
      <c r="D22" s="26">
        <v>110453</v>
      </c>
      <c r="E22" s="26">
        <v>259200</v>
      </c>
      <c r="F22" s="27">
        <f t="shared" si="1"/>
        <v>1.3250385802469136</v>
      </c>
      <c r="G22" s="28" t="str">
        <f t="shared" si="0"/>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17</v>
      </c>
      <c r="C23" s="26">
        <v>558362</v>
      </c>
      <c r="D23" s="26">
        <v>214185</v>
      </c>
      <c r="E23" s="26">
        <v>259200</v>
      </c>
      <c r="F23" s="27">
        <f t="shared" si="1"/>
        <v>1.327843364197531</v>
      </c>
      <c r="G23" s="28" t="str">
        <f t="shared" si="0"/>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32</v>
      </c>
      <c r="C24" s="26">
        <v>654215</v>
      </c>
      <c r="D24" s="26">
        <v>326912</v>
      </c>
      <c r="E24" s="26">
        <v>259452</v>
      </c>
      <c r="F24" s="27">
        <f t="shared" si="1"/>
        <v>1.2615165811017066</v>
      </c>
      <c r="G24" s="28" t="str">
        <f t="shared" si="0"/>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24">
        <v>18</v>
      </c>
      <c r="B25" s="25" t="s">
        <v>28</v>
      </c>
      <c r="C25" s="26">
        <v>314992</v>
      </c>
      <c r="D25" s="26">
        <v>37429</v>
      </c>
      <c r="E25" s="26">
        <v>259200</v>
      </c>
      <c r="F25" s="27">
        <f t="shared" si="1"/>
        <v>1.0708449074074073</v>
      </c>
      <c r="G25" s="28" t="str">
        <f t="shared" si="0"/>
        <v>yes</v>
      </c>
    </row>
    <row r="26" spans="1:243" s="15" customFormat="1" ht="15.75">
      <c r="A26" s="24">
        <v>19</v>
      </c>
      <c r="B26" s="25" t="s">
        <v>26</v>
      </c>
      <c r="C26" s="26">
        <v>80751</v>
      </c>
      <c r="D26" s="26">
        <v>5493</v>
      </c>
      <c r="E26" s="26">
        <v>259200</v>
      </c>
      <c r="F26" s="27">
        <f t="shared" si="1"/>
        <v>0.2903472222222222</v>
      </c>
      <c r="G26" s="28" t="str">
        <f t="shared" si="0"/>
        <v>no</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7" ht="15.75">
      <c r="A27" s="30">
        <v>20</v>
      </c>
      <c r="B27" s="31" t="s">
        <v>33</v>
      </c>
      <c r="C27" s="32">
        <v>3378076</v>
      </c>
      <c r="D27" s="32">
        <v>2707</v>
      </c>
      <c r="E27" s="26">
        <v>181440</v>
      </c>
      <c r="F27" s="27" t="s">
        <v>36</v>
      </c>
      <c r="G27" s="28" t="str">
        <f>IF(F27&gt;=1,"yes","no")</f>
        <v>yes</v>
      </c>
    </row>
    <row r="28" spans="1:7" ht="15.75">
      <c r="A28" s="33"/>
      <c r="B28" s="34"/>
      <c r="C28" s="35"/>
      <c r="D28" s="35"/>
      <c r="E28" s="36">
        <v>129600</v>
      </c>
      <c r="F28" s="37" t="s">
        <v>37</v>
      </c>
      <c r="G28" s="38" t="str">
        <f>IF(F28&gt;=1,"yes","no")</f>
        <v>yes</v>
      </c>
    </row>
    <row r="29" spans="3:5" ht="15.75">
      <c r="C29" s="3"/>
      <c r="D29" s="3"/>
      <c r="E29" s="3"/>
    </row>
    <row r="30" spans="1:7" s="18" customFormat="1" ht="39" customHeight="1">
      <c r="A30" s="17" t="s">
        <v>34</v>
      </c>
      <c r="B30" s="17"/>
      <c r="C30" s="17"/>
      <c r="D30" s="17"/>
      <c r="E30" s="17"/>
      <c r="F30" s="17"/>
      <c r="G30" s="17"/>
    </row>
    <row r="31" spans="1:7" s="18" customFormat="1" ht="39" customHeight="1">
      <c r="A31" s="17" t="s">
        <v>39</v>
      </c>
      <c r="B31" s="17"/>
      <c r="C31" s="17"/>
      <c r="D31" s="17"/>
      <c r="E31" s="17"/>
      <c r="F31" s="17"/>
      <c r="G31" s="17"/>
    </row>
  </sheetData>
  <sheetProtection/>
  <mergeCells count="13">
    <mergeCell ref="A1:G1"/>
    <mergeCell ref="A2:G2"/>
    <mergeCell ref="A3:G3"/>
    <mergeCell ref="A5:A7"/>
    <mergeCell ref="B5:B7"/>
    <mergeCell ref="C5:F5"/>
    <mergeCell ref="G6:G7"/>
    <mergeCell ref="A30:G30"/>
    <mergeCell ref="A31:G31"/>
    <mergeCell ref="B27:B28"/>
    <mergeCell ref="A27:A28"/>
    <mergeCell ref="C27:C28"/>
    <mergeCell ref="D27:D28"/>
  </mergeCells>
  <printOptions/>
  <pageMargins left="0.55" right="0.28" top="0.1968503937007874" bottom="0" header="0.5118110236220472" footer="0.3"/>
  <pageSetup fitToHeight="1" fitToWidth="1" horizontalDpi="600" verticalDpi="600" orientation="portrait" paperSize="9" scale="38" r:id="rId1"/>
</worksheet>
</file>

<file path=xl/worksheets/sheet10.xml><?xml version="1.0" encoding="utf-8"?>
<worksheet xmlns="http://schemas.openxmlformats.org/spreadsheetml/2006/main" xmlns:r="http://schemas.openxmlformats.org/officeDocument/2006/relationships">
  <sheetPr>
    <pageSetUpPr fitToPage="1"/>
  </sheetPr>
  <dimension ref="A1:II28"/>
  <sheetViews>
    <sheetView zoomScale="85" zoomScaleNormal="85"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52</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22154260</v>
      </c>
      <c r="D8" s="21">
        <v>807032</v>
      </c>
      <c r="E8" s="21">
        <v>259200</v>
      </c>
      <c r="F8" s="22">
        <f>(C8-D8)/E8</f>
        <v>82.35813271604938</v>
      </c>
      <c r="G8" s="23" t="str">
        <f>IF(F8&gt;=1,"yes","no")</f>
        <v>yes</v>
      </c>
    </row>
    <row r="9" spans="1:7" ht="15.75">
      <c r="A9" s="24">
        <v>2</v>
      </c>
      <c r="B9" s="25" t="s">
        <v>20</v>
      </c>
      <c r="C9" s="26">
        <v>22553535</v>
      </c>
      <c r="D9" s="26">
        <v>16537301</v>
      </c>
      <c r="E9" s="26">
        <v>260794</v>
      </c>
      <c r="F9" s="27">
        <f>(C9-D9)/E9</f>
        <v>23.068912628358014</v>
      </c>
      <c r="G9" s="28" t="str">
        <f>IF(F9&gt;=1,"yes","no")</f>
        <v>yes</v>
      </c>
    </row>
    <row r="10" spans="1:7" ht="31.5">
      <c r="A10" s="24">
        <v>3</v>
      </c>
      <c r="B10" s="25" t="s">
        <v>21</v>
      </c>
      <c r="C10" s="26">
        <v>8506780</v>
      </c>
      <c r="D10" s="26">
        <v>4148673</v>
      </c>
      <c r="E10" s="26">
        <v>259200</v>
      </c>
      <c r="F10" s="27">
        <f>(C10-D10)/E10</f>
        <v>16.813684413580248</v>
      </c>
      <c r="G10" s="28" t="str">
        <f>IF(F10&gt;=1,"yes","no")</f>
        <v>yes</v>
      </c>
    </row>
    <row r="11" spans="1:7" ht="31.5">
      <c r="A11" s="24">
        <v>4</v>
      </c>
      <c r="B11" s="25" t="s">
        <v>15</v>
      </c>
      <c r="C11" s="26">
        <v>5123321</v>
      </c>
      <c r="D11" s="26">
        <v>2108343</v>
      </c>
      <c r="E11" s="26">
        <v>259200</v>
      </c>
      <c r="F11" s="27">
        <f>(C11-D11)/E11</f>
        <v>11.631859567901234</v>
      </c>
      <c r="G11" s="28" t="str">
        <f>IF(F11&gt;=1,"yes","no")</f>
        <v>yes</v>
      </c>
    </row>
    <row r="12" spans="1:7" ht="15.75">
      <c r="A12" s="24">
        <v>5</v>
      </c>
      <c r="B12" s="25" t="s">
        <v>29</v>
      </c>
      <c r="C12" s="26">
        <v>3408508</v>
      </c>
      <c r="D12" s="26">
        <v>1093265</v>
      </c>
      <c r="E12" s="26">
        <v>259200</v>
      </c>
      <c r="F12" s="27">
        <f>(C12-D12)/E12</f>
        <v>8.932264660493827</v>
      </c>
      <c r="G12" s="28" t="str">
        <f>IF(F12&gt;=1,"yes","no")</f>
        <v>yes</v>
      </c>
    </row>
    <row r="13" spans="1:243" s="15" customFormat="1" ht="15.75">
      <c r="A13" s="24">
        <v>6</v>
      </c>
      <c r="B13" s="25" t="s">
        <v>22</v>
      </c>
      <c r="C13" s="26">
        <v>2502730</v>
      </c>
      <c r="D13" s="26">
        <v>210015</v>
      </c>
      <c r="E13" s="26">
        <v>259200</v>
      </c>
      <c r="F13" s="27">
        <f>(C13-D13)/E13</f>
        <v>8.845351080246914</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32</v>
      </c>
      <c r="C14" s="26">
        <v>1411897</v>
      </c>
      <c r="D14" s="26">
        <v>15852</v>
      </c>
      <c r="E14" s="26">
        <v>259200</v>
      </c>
      <c r="F14" s="27">
        <f>(C14-D14)/E14</f>
        <v>5.385976080246913</v>
      </c>
      <c r="G14" s="28" t="str">
        <f>IF(F14&gt;=1,"yes","no")</f>
        <v>yes</v>
      </c>
    </row>
    <row r="15" spans="1:7" ht="15.75">
      <c r="A15" s="24">
        <v>8</v>
      </c>
      <c r="B15" s="25" t="s">
        <v>35</v>
      </c>
      <c r="C15" s="26">
        <v>1246932</v>
      </c>
      <c r="D15" s="26">
        <v>20758</v>
      </c>
      <c r="E15" s="26">
        <v>259200</v>
      </c>
      <c r="F15" s="27">
        <f>(C15-D15)/E15</f>
        <v>4.730609567901235</v>
      </c>
      <c r="G15" s="28" t="str">
        <f>IF(F15&gt;=1,"yes","no")</f>
        <v>yes</v>
      </c>
    </row>
    <row r="16" spans="1:7" s="16" customFormat="1" ht="15.75">
      <c r="A16" s="24">
        <v>9</v>
      </c>
      <c r="B16" s="25" t="s">
        <v>24</v>
      </c>
      <c r="C16" s="26">
        <v>1168345</v>
      </c>
      <c r="D16" s="26">
        <v>1717</v>
      </c>
      <c r="E16" s="26">
        <v>259200</v>
      </c>
      <c r="F16" s="27">
        <f>(C16-D16)/E16</f>
        <v>4.50087962962963</v>
      </c>
      <c r="G16" s="28" t="str">
        <f>IF(F16&gt;=1,"yes","no")</f>
        <v>yes</v>
      </c>
    </row>
    <row r="17" spans="1:7" ht="15.75">
      <c r="A17" s="24">
        <v>10</v>
      </c>
      <c r="B17" s="25" t="s">
        <v>19</v>
      </c>
      <c r="C17" s="26">
        <v>1040181</v>
      </c>
      <c r="D17" s="26">
        <v>20629</v>
      </c>
      <c r="E17" s="26">
        <v>260133</v>
      </c>
      <c r="F17" s="27">
        <f>(C17-D17)/E17</f>
        <v>3.9193489484225377</v>
      </c>
      <c r="G17" s="28" t="str">
        <f>IF(F17&gt;=1,"yes","no")</f>
        <v>yes</v>
      </c>
    </row>
    <row r="18" spans="1:7" ht="31.5">
      <c r="A18" s="24">
        <v>11</v>
      </c>
      <c r="B18" s="25" t="s">
        <v>25</v>
      </c>
      <c r="C18" s="26">
        <v>982499</v>
      </c>
      <c r="D18" s="26">
        <v>91068</v>
      </c>
      <c r="E18" s="26">
        <v>259200</v>
      </c>
      <c r="F18" s="27">
        <f>(C18-D18)/E18</f>
        <v>3.439162808641975</v>
      </c>
      <c r="G18" s="28" t="str">
        <f>IF(F18&gt;=1,"yes","no")</f>
        <v>yes</v>
      </c>
    </row>
    <row r="19" spans="1:7" ht="15.75">
      <c r="A19" s="24">
        <v>12</v>
      </c>
      <c r="B19" s="25" t="s">
        <v>18</v>
      </c>
      <c r="C19" s="26">
        <v>899126</v>
      </c>
      <c r="D19" s="26">
        <v>73873</v>
      </c>
      <c r="E19" s="26">
        <v>259200</v>
      </c>
      <c r="F19" s="27">
        <f>(C19-D19)/E19</f>
        <v>3.183846450617284</v>
      </c>
      <c r="G19" s="28" t="str">
        <f>IF(F19&gt;=1,"yes","no")</f>
        <v>yes</v>
      </c>
    </row>
    <row r="20" spans="1:7" s="16" customFormat="1" ht="15.75">
      <c r="A20" s="24">
        <v>13</v>
      </c>
      <c r="B20" s="25" t="s">
        <v>27</v>
      </c>
      <c r="C20" s="26">
        <v>549846</v>
      </c>
      <c r="D20" s="26">
        <v>11931</v>
      </c>
      <c r="E20" s="26">
        <v>259200</v>
      </c>
      <c r="F20" s="27">
        <f>(C20-D20)/E20</f>
        <v>2.075289351851852</v>
      </c>
      <c r="G20" s="28" t="str">
        <f>IF(F20&gt;=1,"yes","no")</f>
        <v>yes</v>
      </c>
    </row>
    <row r="21" spans="1:243" s="15" customFormat="1" ht="15.75">
      <c r="A21" s="24">
        <v>14</v>
      </c>
      <c r="B21" s="29" t="s">
        <v>17</v>
      </c>
      <c r="C21" s="26">
        <v>779334</v>
      </c>
      <c r="D21" s="26">
        <v>248911</v>
      </c>
      <c r="E21" s="26">
        <v>259200</v>
      </c>
      <c r="F21" s="27">
        <f>(C21-D21)/E21</f>
        <v>2.0463850308641973</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23</v>
      </c>
      <c r="C22" s="26">
        <v>422359</v>
      </c>
      <c r="D22" s="26">
        <v>14882</v>
      </c>
      <c r="E22" s="26">
        <v>259200</v>
      </c>
      <c r="F22" s="27">
        <f>(C22-D22)/E22</f>
        <v>1.572056327160494</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30</v>
      </c>
      <c r="C23" s="26">
        <v>385512</v>
      </c>
      <c r="D23" s="26">
        <v>83122</v>
      </c>
      <c r="E23" s="26">
        <v>259200</v>
      </c>
      <c r="F23" s="27">
        <f>(C23-D23)/E23</f>
        <v>1.1666280864197531</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5" t="s">
        <v>28</v>
      </c>
      <c r="C24" s="26">
        <v>327811</v>
      </c>
      <c r="D24" s="26">
        <v>30413</v>
      </c>
      <c r="E24" s="26">
        <v>259200</v>
      </c>
      <c r="F24" s="27">
        <f>(C24-D24)/E24</f>
        <v>1.1473688271604938</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39">
        <v>18</v>
      </c>
      <c r="B25" s="40" t="s">
        <v>26</v>
      </c>
      <c r="C25" s="36">
        <v>87040</v>
      </c>
      <c r="D25" s="36">
        <v>15250</v>
      </c>
      <c r="E25" s="36">
        <v>259200</v>
      </c>
      <c r="F25" s="37">
        <f>(C25-D25)/E25</f>
        <v>0.27696759259259257</v>
      </c>
      <c r="G25" s="38" t="str">
        <f>IF(F25&gt;=1,"yes","no")</f>
        <v>no</v>
      </c>
    </row>
    <row r="28" ht="15.75">
      <c r="A28" s="41"/>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11.xml><?xml version="1.0" encoding="utf-8"?>
<worksheet xmlns="http://schemas.openxmlformats.org/spreadsheetml/2006/main" xmlns:r="http://schemas.openxmlformats.org/officeDocument/2006/relationships">
  <sheetPr>
    <pageSetUpPr fitToPage="1"/>
  </sheetPr>
  <dimension ref="A1:II28"/>
  <sheetViews>
    <sheetView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53</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22443580</v>
      </c>
      <c r="D8" s="21">
        <v>11033</v>
      </c>
      <c r="E8" s="21">
        <v>259200</v>
      </c>
      <c r="F8" s="22">
        <f>(C8-D8)/E8</f>
        <v>86.54532021604938</v>
      </c>
      <c r="G8" s="23" t="str">
        <f>IF(F8&gt;=1,"yes","no")</f>
        <v>yes</v>
      </c>
    </row>
    <row r="9" spans="1:7" ht="15.75">
      <c r="A9" s="24">
        <v>2</v>
      </c>
      <c r="B9" s="25" t="s">
        <v>20</v>
      </c>
      <c r="C9" s="26">
        <v>24930512</v>
      </c>
      <c r="D9" s="26">
        <v>16376046</v>
      </c>
      <c r="E9" s="26">
        <v>260899</v>
      </c>
      <c r="F9" s="27">
        <f>(C9-D9)/E9</f>
        <v>32.78842003993883</v>
      </c>
      <c r="G9" s="28" t="str">
        <f>IF(F9&gt;=1,"yes","no")</f>
        <v>yes</v>
      </c>
    </row>
    <row r="10" spans="1:7" ht="31.5">
      <c r="A10" s="24">
        <v>3</v>
      </c>
      <c r="B10" s="25" t="s">
        <v>21</v>
      </c>
      <c r="C10" s="26">
        <v>8939735</v>
      </c>
      <c r="D10" s="26">
        <v>4375829</v>
      </c>
      <c r="E10" s="26">
        <v>259200</v>
      </c>
      <c r="F10" s="27">
        <f>(C10-D10)/E10</f>
        <v>17.607662037037038</v>
      </c>
      <c r="G10" s="28" t="str">
        <f>IF(F10&gt;=1,"yes","no")</f>
        <v>yes</v>
      </c>
    </row>
    <row r="11" spans="1:7" ht="31.5">
      <c r="A11" s="24">
        <v>4</v>
      </c>
      <c r="B11" s="25" t="s">
        <v>15</v>
      </c>
      <c r="C11" s="26">
        <v>6435479</v>
      </c>
      <c r="D11" s="26">
        <v>2979491</v>
      </c>
      <c r="E11" s="26">
        <v>259200</v>
      </c>
      <c r="F11" s="27">
        <f>(C11-D11)/E11</f>
        <v>13.333287037037037</v>
      </c>
      <c r="G11" s="28" t="str">
        <f>IF(F11&gt;=1,"yes","no")</f>
        <v>yes</v>
      </c>
    </row>
    <row r="12" spans="1:7" ht="15.75">
      <c r="A12" s="24">
        <v>5</v>
      </c>
      <c r="B12" s="25" t="s">
        <v>22</v>
      </c>
      <c r="C12" s="26">
        <v>3482650</v>
      </c>
      <c r="D12" s="26">
        <v>225433</v>
      </c>
      <c r="E12" s="26">
        <v>259200</v>
      </c>
      <c r="F12" s="27">
        <f>(C12-D12)/E12</f>
        <v>12.56642361111111</v>
      </c>
      <c r="G12" s="28" t="str">
        <f>IF(F12&gt;=1,"yes","no")</f>
        <v>yes</v>
      </c>
    </row>
    <row r="13" spans="1:243" s="15" customFormat="1" ht="15.75">
      <c r="A13" s="24">
        <v>6</v>
      </c>
      <c r="B13" s="25" t="s">
        <v>29</v>
      </c>
      <c r="C13" s="26">
        <v>4009178</v>
      </c>
      <c r="D13" s="26">
        <v>1395550</v>
      </c>
      <c r="E13" s="26">
        <v>259200</v>
      </c>
      <c r="F13" s="27">
        <f>(C13-D13)/E13</f>
        <v>10.083441358024691</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35</v>
      </c>
      <c r="C14" s="26">
        <v>1245062</v>
      </c>
      <c r="D14" s="26">
        <v>18404</v>
      </c>
      <c r="E14" s="26">
        <v>259200</v>
      </c>
      <c r="F14" s="27">
        <f>(C14-D14)/E14</f>
        <v>4.732476851851852</v>
      </c>
      <c r="G14" s="28" t="str">
        <f>IF(F14&gt;=1,"yes","no")</f>
        <v>yes</v>
      </c>
    </row>
    <row r="15" spans="1:7" ht="15.75">
      <c r="A15" s="24">
        <v>8</v>
      </c>
      <c r="B15" s="25" t="s">
        <v>24</v>
      </c>
      <c r="C15" s="26">
        <v>1172878</v>
      </c>
      <c r="D15" s="26">
        <v>1685</v>
      </c>
      <c r="E15" s="26">
        <v>259200</v>
      </c>
      <c r="F15" s="27">
        <f>(C15-D15)/E15</f>
        <v>4.518491512345679</v>
      </c>
      <c r="G15" s="28" t="str">
        <f>IF(F15&gt;=1,"yes","no")</f>
        <v>yes</v>
      </c>
    </row>
    <row r="16" spans="1:7" s="16" customFormat="1" ht="15.75">
      <c r="A16" s="24">
        <v>9</v>
      </c>
      <c r="B16" s="25" t="s">
        <v>19</v>
      </c>
      <c r="C16" s="26">
        <v>1125813</v>
      </c>
      <c r="D16" s="26">
        <v>12827</v>
      </c>
      <c r="E16" s="26">
        <v>260147</v>
      </c>
      <c r="F16" s="27">
        <f>(C16-D16)/E16</f>
        <v>4.27829650159333</v>
      </c>
      <c r="G16" s="28" t="str">
        <f>IF(F16&gt;=1,"yes","no")</f>
        <v>yes</v>
      </c>
    </row>
    <row r="17" spans="1:7" ht="15.75">
      <c r="A17" s="24">
        <v>10</v>
      </c>
      <c r="B17" s="25" t="s">
        <v>32</v>
      </c>
      <c r="C17" s="26">
        <v>966311</v>
      </c>
      <c r="D17" s="26">
        <v>17966</v>
      </c>
      <c r="E17" s="26">
        <v>259200</v>
      </c>
      <c r="F17" s="27">
        <f>(C17-D17)/E17</f>
        <v>3.658738425925926</v>
      </c>
      <c r="G17" s="28" t="str">
        <f>IF(F17&gt;=1,"yes","no")</f>
        <v>yes</v>
      </c>
    </row>
    <row r="18" spans="1:7" ht="31.5">
      <c r="A18" s="24">
        <v>11</v>
      </c>
      <c r="B18" s="25" t="s">
        <v>25</v>
      </c>
      <c r="C18" s="26">
        <v>1013459</v>
      </c>
      <c r="D18" s="26">
        <v>113622</v>
      </c>
      <c r="E18" s="26">
        <v>259200</v>
      </c>
      <c r="F18" s="27">
        <f>(C18-D18)/E18</f>
        <v>3.4715933641975307</v>
      </c>
      <c r="G18" s="28" t="str">
        <f>IF(F18&gt;=1,"yes","no")</f>
        <v>yes</v>
      </c>
    </row>
    <row r="19" spans="1:7" ht="15.75">
      <c r="A19" s="24">
        <v>12</v>
      </c>
      <c r="B19" s="25" t="s">
        <v>18</v>
      </c>
      <c r="C19" s="26">
        <v>864318</v>
      </c>
      <c r="D19" s="26">
        <v>73595</v>
      </c>
      <c r="E19" s="26">
        <v>259200</v>
      </c>
      <c r="F19" s="27">
        <f>(C19-D19)/E19</f>
        <v>3.0506288580246914</v>
      </c>
      <c r="G19" s="28" t="str">
        <f>IF(F19&gt;=1,"yes","no")</f>
        <v>yes</v>
      </c>
    </row>
    <row r="20" spans="1:7" s="16" customFormat="1" ht="15.75">
      <c r="A20" s="24">
        <v>13</v>
      </c>
      <c r="B20" s="25" t="s">
        <v>17</v>
      </c>
      <c r="C20" s="26">
        <v>791552</v>
      </c>
      <c r="D20" s="26">
        <v>243709</v>
      </c>
      <c r="E20" s="26">
        <v>259200</v>
      </c>
      <c r="F20" s="27">
        <f>(C20-D20)/E20</f>
        <v>2.1135918209876543</v>
      </c>
      <c r="G20" s="28" t="str">
        <f>IF(F20&gt;=1,"yes","no")</f>
        <v>yes</v>
      </c>
    </row>
    <row r="21" spans="1:243" s="15" customFormat="1" ht="15.75">
      <c r="A21" s="24">
        <v>14</v>
      </c>
      <c r="B21" s="29" t="s">
        <v>23</v>
      </c>
      <c r="C21" s="26">
        <v>454888</v>
      </c>
      <c r="D21" s="26">
        <v>14853</v>
      </c>
      <c r="E21" s="26">
        <v>259200</v>
      </c>
      <c r="F21" s="27">
        <f>(C21-D21)/E21</f>
        <v>1.6976658950617285</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27</v>
      </c>
      <c r="C22" s="26">
        <v>690367</v>
      </c>
      <c r="D22" s="26">
        <v>290260</v>
      </c>
      <c r="E22" s="26">
        <v>259200</v>
      </c>
      <c r="F22" s="27">
        <f>(C22-D22)/E22</f>
        <v>1.543622685185185</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30</v>
      </c>
      <c r="C23" s="26">
        <v>329839</v>
      </c>
      <c r="D23" s="26">
        <v>7978</v>
      </c>
      <c r="E23" s="26">
        <v>259200</v>
      </c>
      <c r="F23" s="27">
        <f>(C23-D23)/E23</f>
        <v>1.2417476851851852</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5" t="s">
        <v>28</v>
      </c>
      <c r="C24" s="26">
        <v>332759</v>
      </c>
      <c r="D24" s="26">
        <v>64053</v>
      </c>
      <c r="E24" s="26">
        <v>259200</v>
      </c>
      <c r="F24" s="27">
        <f>(C24-D24)/E24</f>
        <v>1.0366743827160494</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39">
        <v>18</v>
      </c>
      <c r="B25" s="40" t="s">
        <v>26</v>
      </c>
      <c r="C25" s="36">
        <v>82989</v>
      </c>
      <c r="D25" s="36">
        <v>14742</v>
      </c>
      <c r="E25" s="36">
        <v>259200</v>
      </c>
      <c r="F25" s="37">
        <f>(C25-D25)/E25</f>
        <v>0.26329861111111114</v>
      </c>
      <c r="G25" s="38" t="str">
        <f>IF(F25&gt;=1,"yes","no")</f>
        <v>no</v>
      </c>
    </row>
    <row r="28" ht="15.75">
      <c r="A28" s="41"/>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12.xml><?xml version="1.0" encoding="utf-8"?>
<worksheet xmlns="http://schemas.openxmlformats.org/spreadsheetml/2006/main" xmlns:r="http://schemas.openxmlformats.org/officeDocument/2006/relationships">
  <sheetPr>
    <pageSetUpPr fitToPage="1"/>
  </sheetPr>
  <dimension ref="A1:II28"/>
  <sheetViews>
    <sheetView tabSelected="1" zoomScale="85" zoomScaleNormal="85"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54</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20409155</v>
      </c>
      <c r="D8" s="21">
        <v>12057</v>
      </c>
      <c r="E8" s="21">
        <v>259200</v>
      </c>
      <c r="F8" s="22">
        <f>(C8-D8)/E8</f>
        <v>78.69250771604938</v>
      </c>
      <c r="G8" s="23" t="str">
        <f>IF(F8&gt;=1,"yes","no")</f>
        <v>yes</v>
      </c>
    </row>
    <row r="9" spans="1:7" ht="15.75">
      <c r="A9" s="24">
        <v>2</v>
      </c>
      <c r="B9" s="25" t="s">
        <v>20</v>
      </c>
      <c r="C9" s="26">
        <v>24035887</v>
      </c>
      <c r="D9" s="26">
        <v>16516658</v>
      </c>
      <c r="E9" s="26">
        <v>261219</v>
      </c>
      <c r="F9" s="27">
        <f>(C9-D9)/E9</f>
        <v>28.78515345361555</v>
      </c>
      <c r="G9" s="28" t="str">
        <f>IF(F9&gt;=1,"yes","no")</f>
        <v>yes</v>
      </c>
    </row>
    <row r="10" spans="1:7" ht="31.5">
      <c r="A10" s="24">
        <v>3</v>
      </c>
      <c r="B10" s="25" t="s">
        <v>21</v>
      </c>
      <c r="C10" s="26">
        <v>10725110</v>
      </c>
      <c r="D10" s="26">
        <v>4389717</v>
      </c>
      <c r="E10" s="26">
        <v>259200</v>
      </c>
      <c r="F10" s="27">
        <f>(C10-D10)/E10</f>
        <v>24.44210262345679</v>
      </c>
      <c r="G10" s="28" t="str">
        <f>IF(F10&gt;=1,"yes","no")</f>
        <v>yes</v>
      </c>
    </row>
    <row r="11" spans="1:7" ht="31.5">
      <c r="A11" s="24">
        <v>4</v>
      </c>
      <c r="B11" s="25" t="s">
        <v>15</v>
      </c>
      <c r="C11" s="26">
        <v>6241291</v>
      </c>
      <c r="D11" s="26">
        <v>1985231</v>
      </c>
      <c r="E11" s="26">
        <v>259200</v>
      </c>
      <c r="F11" s="27">
        <f>(C11-D11)/E11</f>
        <v>16.419984567901235</v>
      </c>
      <c r="G11" s="28" t="str">
        <f>IF(F11&gt;=1,"yes","no")</f>
        <v>yes</v>
      </c>
    </row>
    <row r="12" spans="1:7" ht="15.75">
      <c r="A12" s="24">
        <v>5</v>
      </c>
      <c r="B12" s="25" t="s">
        <v>22</v>
      </c>
      <c r="C12" s="26">
        <v>3822734</v>
      </c>
      <c r="D12" s="26">
        <v>292097</v>
      </c>
      <c r="E12" s="26">
        <v>259200</v>
      </c>
      <c r="F12" s="27">
        <f>(C12-D12)/E12</f>
        <v>13.621284722222223</v>
      </c>
      <c r="G12" s="28" t="str">
        <f>IF(F12&gt;=1,"yes","no")</f>
        <v>yes</v>
      </c>
    </row>
    <row r="13" spans="1:243" s="15" customFormat="1" ht="15.75">
      <c r="A13" s="24">
        <v>6</v>
      </c>
      <c r="B13" s="25" t="s">
        <v>29</v>
      </c>
      <c r="C13" s="26">
        <v>5531705</v>
      </c>
      <c r="D13" s="26">
        <v>2398488</v>
      </c>
      <c r="E13" s="26">
        <v>259200</v>
      </c>
      <c r="F13" s="27">
        <f>(C13-D13)/E13</f>
        <v>12.088028549382717</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19</v>
      </c>
      <c r="C14" s="26">
        <v>1272742</v>
      </c>
      <c r="D14" s="26">
        <v>15603</v>
      </c>
      <c r="E14" s="26">
        <v>260244</v>
      </c>
      <c r="F14" s="27">
        <f>(C14-D14)/E14</f>
        <v>4.830616652064985</v>
      </c>
      <c r="G14" s="28" t="str">
        <f>IF(F14&gt;=1,"yes","no")</f>
        <v>yes</v>
      </c>
    </row>
    <row r="15" spans="1:7" ht="15.75">
      <c r="A15" s="24">
        <v>8</v>
      </c>
      <c r="B15" s="25" t="s">
        <v>35</v>
      </c>
      <c r="C15" s="26">
        <v>1243054</v>
      </c>
      <c r="D15" s="26">
        <v>18508</v>
      </c>
      <c r="E15" s="26">
        <v>259200</v>
      </c>
      <c r="F15" s="27">
        <f>(C15-D15)/E15</f>
        <v>4.724328703703704</v>
      </c>
      <c r="G15" s="28" t="str">
        <f>IF(F15&gt;=1,"yes","no")</f>
        <v>yes</v>
      </c>
    </row>
    <row r="16" spans="1:7" s="16" customFormat="1" ht="15.75">
      <c r="A16" s="24">
        <v>9</v>
      </c>
      <c r="B16" s="25" t="s">
        <v>24</v>
      </c>
      <c r="C16" s="26">
        <v>1180780</v>
      </c>
      <c r="D16" s="26">
        <v>1741</v>
      </c>
      <c r="E16" s="26">
        <v>259200</v>
      </c>
      <c r="F16" s="27">
        <f>(C16-D16)/E16</f>
        <v>4.548761574074074</v>
      </c>
      <c r="G16" s="28" t="str">
        <f>IF(F16&gt;=1,"yes","no")</f>
        <v>yes</v>
      </c>
    </row>
    <row r="17" spans="1:7" ht="31.5">
      <c r="A17" s="24">
        <v>10</v>
      </c>
      <c r="B17" s="25" t="s">
        <v>25</v>
      </c>
      <c r="C17" s="26">
        <v>1065640</v>
      </c>
      <c r="D17" s="26">
        <v>86211</v>
      </c>
      <c r="E17" s="26">
        <v>259200</v>
      </c>
      <c r="F17" s="27">
        <f>(C17-D17)/E17</f>
        <v>3.7786612654320986</v>
      </c>
      <c r="G17" s="28" t="str">
        <f>IF(F17&gt;=1,"yes","no")</f>
        <v>yes</v>
      </c>
    </row>
    <row r="18" spans="1:7" ht="15.75">
      <c r="A18" s="24">
        <v>11</v>
      </c>
      <c r="B18" s="25" t="s">
        <v>18</v>
      </c>
      <c r="C18" s="26">
        <v>972380</v>
      </c>
      <c r="D18" s="26">
        <v>20876</v>
      </c>
      <c r="E18" s="26">
        <v>259200</v>
      </c>
      <c r="F18" s="27">
        <f>(C18-D18)/E18</f>
        <v>3.670925925925926</v>
      </c>
      <c r="G18" s="28" t="str">
        <f>IF(F18&gt;=1,"yes","no")</f>
        <v>yes</v>
      </c>
    </row>
    <row r="19" spans="1:7" ht="15.75">
      <c r="A19" s="24">
        <v>12</v>
      </c>
      <c r="B19" s="25" t="s">
        <v>32</v>
      </c>
      <c r="C19" s="26">
        <v>668124</v>
      </c>
      <c r="D19" s="26">
        <v>16473</v>
      </c>
      <c r="E19" s="26">
        <v>259000</v>
      </c>
      <c r="F19" s="27">
        <f>(C19-D19)/E19</f>
        <v>2.516027027027027</v>
      </c>
      <c r="G19" s="28" t="str">
        <f>IF(F19&gt;=1,"yes","no")</f>
        <v>yes</v>
      </c>
    </row>
    <row r="20" spans="1:7" s="16" customFormat="1" ht="15.75">
      <c r="A20" s="24">
        <v>13</v>
      </c>
      <c r="B20" s="25" t="s">
        <v>17</v>
      </c>
      <c r="C20" s="26">
        <v>769684</v>
      </c>
      <c r="D20" s="26">
        <v>173462</v>
      </c>
      <c r="E20" s="26">
        <v>259200</v>
      </c>
      <c r="F20" s="27">
        <f>(C20-D20)/E20</f>
        <v>2.300239197530864</v>
      </c>
      <c r="G20" s="28" t="str">
        <f>IF(F20&gt;=1,"yes","no")</f>
        <v>yes</v>
      </c>
    </row>
    <row r="21" spans="1:243" s="15" customFormat="1" ht="15.75">
      <c r="A21" s="24">
        <v>14</v>
      </c>
      <c r="B21" s="29" t="s">
        <v>23</v>
      </c>
      <c r="C21" s="26">
        <v>445075</v>
      </c>
      <c r="D21" s="26">
        <v>14928</v>
      </c>
      <c r="E21" s="26">
        <v>259200</v>
      </c>
      <c r="F21" s="27">
        <f>(C21-D21)/E21</f>
        <v>1.6595177469135802</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27</v>
      </c>
      <c r="C22" s="26">
        <v>388293</v>
      </c>
      <c r="D22" s="26">
        <v>5732</v>
      </c>
      <c r="E22" s="26">
        <v>259200</v>
      </c>
      <c r="F22" s="27">
        <f>(C22-D22)/E22</f>
        <v>1.4759297839506174</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30</v>
      </c>
      <c r="C23" s="26">
        <v>364464</v>
      </c>
      <c r="D23" s="26">
        <v>8319</v>
      </c>
      <c r="E23" s="26">
        <v>259200</v>
      </c>
      <c r="F23" s="27">
        <f>(C23-D23)/E23</f>
        <v>1.3740162037037038</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5" t="s">
        <v>28</v>
      </c>
      <c r="C24" s="26">
        <v>342507</v>
      </c>
      <c r="D24" s="26">
        <v>31053</v>
      </c>
      <c r="E24" s="26">
        <v>259200</v>
      </c>
      <c r="F24" s="27">
        <f>(C24-D24)/E24</f>
        <v>1.2015972222222222</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39">
        <v>18</v>
      </c>
      <c r="B25" s="40" t="s">
        <v>26</v>
      </c>
      <c r="C25" s="36">
        <v>81943</v>
      </c>
      <c r="D25" s="36">
        <v>14997</v>
      </c>
      <c r="E25" s="36">
        <v>259200</v>
      </c>
      <c r="F25" s="37">
        <f>(C25-D25)/E25</f>
        <v>0.2582793209876543</v>
      </c>
      <c r="G25" s="38" t="str">
        <f>IF(F25&gt;=1,"yes","no")</f>
        <v>no</v>
      </c>
    </row>
    <row r="28" ht="15.75">
      <c r="A28" s="41"/>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II30"/>
  <sheetViews>
    <sheetView zoomScaleSheetLayoutView="55" zoomScalePageLayoutView="0" workbookViewId="0" topLeftCell="A1">
      <selection activeCell="A1" sqref="A1:IV16384"/>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42</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15896138</v>
      </c>
      <c r="D8" s="21">
        <v>768775</v>
      </c>
      <c r="E8" s="21">
        <v>259200</v>
      </c>
      <c r="F8" s="22">
        <f>(C8-D8)/E8</f>
        <v>58.361739969135805</v>
      </c>
      <c r="G8" s="23" t="str">
        <f>IF(F8&gt;=1,"yes","no")</f>
        <v>yes</v>
      </c>
    </row>
    <row r="9" spans="1:7" ht="15.75">
      <c r="A9" s="24">
        <v>2</v>
      </c>
      <c r="B9" s="25" t="s">
        <v>20</v>
      </c>
      <c r="C9" s="26">
        <v>18306460</v>
      </c>
      <c r="D9" s="26">
        <v>12721452</v>
      </c>
      <c r="E9" s="26">
        <v>259433</v>
      </c>
      <c r="F9" s="27">
        <f>(C9-D9)/E9</f>
        <v>21.52774704837087</v>
      </c>
      <c r="G9" s="28" t="str">
        <f>IF(F9&gt;=1,"yes","no")</f>
        <v>yes</v>
      </c>
    </row>
    <row r="10" spans="1:7" ht="31.5">
      <c r="A10" s="24">
        <v>3</v>
      </c>
      <c r="B10" s="25" t="s">
        <v>15</v>
      </c>
      <c r="C10" s="26">
        <v>4990188</v>
      </c>
      <c r="D10" s="26">
        <v>668580</v>
      </c>
      <c r="E10" s="26">
        <v>259200</v>
      </c>
      <c r="F10" s="27">
        <f>(C10-D10)/E10</f>
        <v>16.67287037037037</v>
      </c>
      <c r="G10" s="28" t="str">
        <f>IF(F10&gt;=1,"yes","no")</f>
        <v>yes</v>
      </c>
    </row>
    <row r="11" spans="1:7" ht="15.75">
      <c r="A11" s="24">
        <v>4</v>
      </c>
      <c r="B11" s="25" t="s">
        <v>22</v>
      </c>
      <c r="C11" s="26">
        <v>2581385</v>
      </c>
      <c r="D11" s="26">
        <v>55003</v>
      </c>
      <c r="E11" s="26">
        <v>259200</v>
      </c>
      <c r="F11" s="27">
        <f>(C11-D11)/E11</f>
        <v>9.746844135802469</v>
      </c>
      <c r="G11" s="28" t="str">
        <f>IF(F11&gt;=1,"yes","no")</f>
        <v>yes</v>
      </c>
    </row>
    <row r="12" spans="1:7" ht="15.75">
      <c r="A12" s="24">
        <v>5</v>
      </c>
      <c r="B12" s="25" t="s">
        <v>35</v>
      </c>
      <c r="C12" s="26">
        <v>1980806</v>
      </c>
      <c r="D12" s="26">
        <v>34786</v>
      </c>
      <c r="E12" s="26">
        <v>259200</v>
      </c>
      <c r="F12" s="27">
        <f>(C12-D12)/E12</f>
        <v>7.507793209876543</v>
      </c>
      <c r="G12" s="28" t="str">
        <f>IF(F12&gt;=1,"yes","no")</f>
        <v>yes</v>
      </c>
    </row>
    <row r="13" spans="1:243" s="15" customFormat="1" ht="31.5">
      <c r="A13" s="24">
        <v>6</v>
      </c>
      <c r="B13" s="25" t="s">
        <v>21</v>
      </c>
      <c r="C13" s="26">
        <v>1471161</v>
      </c>
      <c r="D13" s="26">
        <v>126077</v>
      </c>
      <c r="E13" s="26">
        <v>259277</v>
      </c>
      <c r="F13" s="27">
        <f>(C13-D13)/E13</f>
        <v>5.187826147325062</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24</v>
      </c>
      <c r="C14" s="26">
        <v>1166246</v>
      </c>
      <c r="D14" s="26">
        <v>2914</v>
      </c>
      <c r="E14" s="26">
        <v>259200</v>
      </c>
      <c r="F14" s="27">
        <f>(C14-D14)/E14</f>
        <v>4.488163580246914</v>
      </c>
      <c r="G14" s="28" t="str">
        <f>IF(F14&gt;=1,"yes","no")</f>
        <v>yes</v>
      </c>
    </row>
    <row r="15" spans="1:7" ht="15.75">
      <c r="A15" s="24">
        <v>8</v>
      </c>
      <c r="B15" s="25" t="s">
        <v>18</v>
      </c>
      <c r="C15" s="26">
        <v>843995</v>
      </c>
      <c r="D15" s="26">
        <v>6187</v>
      </c>
      <c r="E15" s="26">
        <v>259200</v>
      </c>
      <c r="F15" s="27">
        <f>(C15-D15)/E15</f>
        <v>3.232283950617284</v>
      </c>
      <c r="G15" s="28" t="str">
        <f>IF(F15&gt;=1,"yes","no")</f>
        <v>yes</v>
      </c>
    </row>
    <row r="16" spans="1:7" s="16" customFormat="1" ht="15.75">
      <c r="A16" s="24">
        <v>9</v>
      </c>
      <c r="B16" s="25" t="s">
        <v>19</v>
      </c>
      <c r="C16" s="26">
        <v>763554</v>
      </c>
      <c r="D16" s="26">
        <v>28758</v>
      </c>
      <c r="E16" s="26">
        <v>259577</v>
      </c>
      <c r="F16" s="27">
        <f>(C16-D16)/E16</f>
        <v>2.8307438640557523</v>
      </c>
      <c r="G16" s="28" t="str">
        <f>IF(F16&gt;=1,"yes","no")</f>
        <v>yes</v>
      </c>
    </row>
    <row r="17" spans="1:7" ht="31.5">
      <c r="A17" s="24">
        <v>10</v>
      </c>
      <c r="B17" s="25" t="s">
        <v>25</v>
      </c>
      <c r="C17" s="26">
        <v>601133</v>
      </c>
      <c r="D17" s="26">
        <v>19743</v>
      </c>
      <c r="E17" s="26">
        <v>259200</v>
      </c>
      <c r="F17" s="27">
        <f>(C17-D17)/E17</f>
        <v>2.243016975308642</v>
      </c>
      <c r="G17" s="28" t="str">
        <f>IF(F17&gt;=1,"yes","no")</f>
        <v>yes</v>
      </c>
    </row>
    <row r="18" spans="1:7" ht="15.75">
      <c r="A18" s="24">
        <v>11</v>
      </c>
      <c r="B18" s="25" t="s">
        <v>27</v>
      </c>
      <c r="C18" s="26">
        <v>490639</v>
      </c>
      <c r="D18" s="26">
        <v>28587</v>
      </c>
      <c r="E18" s="26">
        <v>259200</v>
      </c>
      <c r="F18" s="27">
        <f>(C18-D18)/E18</f>
        <v>1.782608024691358</v>
      </c>
      <c r="G18" s="28" t="str">
        <f>IF(F18&gt;=1,"yes","no")</f>
        <v>yes</v>
      </c>
    </row>
    <row r="19" spans="1:7" ht="15.75">
      <c r="A19" s="24">
        <v>12</v>
      </c>
      <c r="B19" s="25" t="s">
        <v>23</v>
      </c>
      <c r="C19" s="26">
        <v>482604</v>
      </c>
      <c r="D19" s="26">
        <v>23925</v>
      </c>
      <c r="E19" s="26">
        <v>259200</v>
      </c>
      <c r="F19" s="27">
        <f>(C19-D19)/E19</f>
        <v>1.7695949074074073</v>
      </c>
      <c r="G19" s="28" t="str">
        <f>IF(F19&gt;=1,"yes","no")</f>
        <v>yes</v>
      </c>
    </row>
    <row r="20" spans="1:7" s="16" customFormat="1" ht="15.75">
      <c r="A20" s="24">
        <v>13</v>
      </c>
      <c r="B20" s="25" t="s">
        <v>17</v>
      </c>
      <c r="C20" s="26">
        <v>595715</v>
      </c>
      <c r="D20" s="26">
        <v>211932</v>
      </c>
      <c r="E20" s="26">
        <v>259200</v>
      </c>
      <c r="F20" s="27">
        <f>(C20-D20)/E20</f>
        <v>1.4806442901234569</v>
      </c>
      <c r="G20" s="28" t="str">
        <f>IF(F20&gt;=1,"yes","no")</f>
        <v>yes</v>
      </c>
    </row>
    <row r="21" spans="1:243" s="15" customFormat="1" ht="15.75">
      <c r="A21" s="24">
        <v>14</v>
      </c>
      <c r="B21" s="29" t="s">
        <v>31</v>
      </c>
      <c r="C21" s="26">
        <v>871495</v>
      </c>
      <c r="D21" s="26">
        <v>510528</v>
      </c>
      <c r="E21" s="26">
        <v>259200</v>
      </c>
      <c r="F21" s="27">
        <f>(C21-D21)/E21</f>
        <v>1.3926195987654322</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30</v>
      </c>
      <c r="C22" s="26">
        <v>445405</v>
      </c>
      <c r="D22" s="26">
        <v>104812</v>
      </c>
      <c r="E22" s="26">
        <v>259200</v>
      </c>
      <c r="F22" s="27">
        <f>(C22-D22)/E22</f>
        <v>1.3140162037037038</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29</v>
      </c>
      <c r="C23" s="26">
        <v>372035</v>
      </c>
      <c r="D23" s="26">
        <v>55128</v>
      </c>
      <c r="E23" s="26">
        <v>259200</v>
      </c>
      <c r="F23" s="27">
        <f>(C23-D23)/E23</f>
        <v>1.2226350308641976</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32</v>
      </c>
      <c r="C24" s="26">
        <v>427210</v>
      </c>
      <c r="D24" s="26">
        <v>113869</v>
      </c>
      <c r="E24" s="26">
        <v>259483</v>
      </c>
      <c r="F24" s="27">
        <f>(C24-D24)/E24</f>
        <v>1.207558876689417</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24">
        <v>18</v>
      </c>
      <c r="B25" s="25" t="s">
        <v>28</v>
      </c>
      <c r="C25" s="26">
        <v>341454</v>
      </c>
      <c r="D25" s="26">
        <v>44594</v>
      </c>
      <c r="E25" s="26">
        <v>259200</v>
      </c>
      <c r="F25" s="27">
        <f>(C25-D25)/E25</f>
        <v>1.1452932098765432</v>
      </c>
      <c r="G25" s="28" t="str">
        <f>IF(F25&gt;=1,"yes","no")</f>
        <v>yes</v>
      </c>
    </row>
    <row r="26" spans="1:243" s="15" customFormat="1" ht="15.75">
      <c r="A26" s="24">
        <v>19</v>
      </c>
      <c r="B26" s="25" t="s">
        <v>26</v>
      </c>
      <c r="C26" s="26">
        <v>95012</v>
      </c>
      <c r="D26" s="26">
        <v>5371</v>
      </c>
      <c r="E26" s="26">
        <v>259200</v>
      </c>
      <c r="F26" s="27">
        <f>(C26-D26)/E26</f>
        <v>0.3458371913580247</v>
      </c>
      <c r="G26" s="28" t="str">
        <f>IF(F26&gt;=1,"yes","no")</f>
        <v>no</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7" ht="15.75" customHeight="1">
      <c r="A27" s="39">
        <v>20</v>
      </c>
      <c r="B27" s="40" t="s">
        <v>41</v>
      </c>
      <c r="C27" s="36">
        <v>3390763</v>
      </c>
      <c r="D27" s="36">
        <v>3041</v>
      </c>
      <c r="E27" s="36">
        <v>207360</v>
      </c>
      <c r="F27" s="37">
        <f>(C27-D27)/E27</f>
        <v>16.337393904320987</v>
      </c>
      <c r="G27" s="38" t="str">
        <f>IF(F27&gt;=1,"yes","no")</f>
        <v>yes</v>
      </c>
    </row>
    <row r="28" spans="3:5" ht="15.75">
      <c r="C28" s="3"/>
      <c r="D28" s="3"/>
      <c r="E28" s="3"/>
    </row>
    <row r="29" spans="1:7" s="18" customFormat="1" ht="39" customHeight="1">
      <c r="A29" s="17" t="s">
        <v>40</v>
      </c>
      <c r="B29" s="17"/>
      <c r="C29" s="17"/>
      <c r="D29" s="17"/>
      <c r="E29" s="17"/>
      <c r="F29" s="17"/>
      <c r="G29" s="17"/>
    </row>
    <row r="30" spans="1:7" s="18" customFormat="1" ht="39" customHeight="1">
      <c r="A30" s="17"/>
      <c r="B30" s="17"/>
      <c r="C30" s="17"/>
      <c r="D30" s="17"/>
      <c r="E30" s="17"/>
      <c r="F30" s="17"/>
      <c r="G30" s="17"/>
    </row>
  </sheetData>
  <sheetProtection/>
  <mergeCells count="9">
    <mergeCell ref="A29:G29"/>
    <mergeCell ref="A30:G30"/>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1:II30"/>
  <sheetViews>
    <sheetView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44</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15473291</v>
      </c>
      <c r="D8" s="21">
        <v>764182</v>
      </c>
      <c r="E8" s="21">
        <v>259200</v>
      </c>
      <c r="F8" s="22">
        <f>(C8-D8)/E8</f>
        <v>56.74810570987654</v>
      </c>
      <c r="G8" s="23" t="str">
        <f>IF(F8&gt;=1,"yes","no")</f>
        <v>yes</v>
      </c>
    </row>
    <row r="9" spans="1:7" ht="15.75">
      <c r="A9" s="24">
        <v>2</v>
      </c>
      <c r="B9" s="25" t="s">
        <v>20</v>
      </c>
      <c r="C9" s="26">
        <v>18571244</v>
      </c>
      <c r="D9" s="26">
        <v>12417192</v>
      </c>
      <c r="E9" s="26">
        <v>259479</v>
      </c>
      <c r="F9" s="27">
        <f>(C9-D9)/E9</f>
        <v>23.716955900092106</v>
      </c>
      <c r="G9" s="28" t="str">
        <f>IF(F9&gt;=1,"yes","no")</f>
        <v>yes</v>
      </c>
    </row>
    <row r="10" spans="1:7" ht="31.5">
      <c r="A10" s="24">
        <v>3</v>
      </c>
      <c r="B10" s="25" t="s">
        <v>15</v>
      </c>
      <c r="C10" s="26">
        <v>4987385</v>
      </c>
      <c r="D10" s="26">
        <v>493363</v>
      </c>
      <c r="E10" s="26">
        <v>259200</v>
      </c>
      <c r="F10" s="27">
        <f>(C10-D10)/E10</f>
        <v>17.338047839506174</v>
      </c>
      <c r="G10" s="28" t="str">
        <f>IF(F10&gt;=1,"yes","no")</f>
        <v>yes</v>
      </c>
    </row>
    <row r="11" spans="1:7" ht="15.75">
      <c r="A11" s="24">
        <v>4</v>
      </c>
      <c r="B11" s="25" t="s">
        <v>22</v>
      </c>
      <c r="C11" s="26">
        <v>2582997</v>
      </c>
      <c r="D11" s="26">
        <v>54691</v>
      </c>
      <c r="E11" s="26">
        <v>259200</v>
      </c>
      <c r="F11" s="27">
        <f>(C11-D11)/E11</f>
        <v>9.754266975308642</v>
      </c>
      <c r="G11" s="28" t="str">
        <f>IF(F11&gt;=1,"yes","no")</f>
        <v>yes</v>
      </c>
    </row>
    <row r="12" spans="1:7" ht="15.75">
      <c r="A12" s="24">
        <v>5</v>
      </c>
      <c r="B12" s="25" t="s">
        <v>35</v>
      </c>
      <c r="C12" s="26">
        <v>1411152</v>
      </c>
      <c r="D12" s="26">
        <v>36180</v>
      </c>
      <c r="E12" s="26">
        <v>259200</v>
      </c>
      <c r="F12" s="27">
        <f>(C12-D12)/E12</f>
        <v>5.304675925925926</v>
      </c>
      <c r="G12" s="28" t="str">
        <f>IF(F12&gt;=1,"yes","no")</f>
        <v>yes</v>
      </c>
    </row>
    <row r="13" spans="1:243" s="15" customFormat="1" ht="15.75">
      <c r="A13" s="24">
        <v>6</v>
      </c>
      <c r="B13" s="25" t="s">
        <v>24</v>
      </c>
      <c r="C13" s="26">
        <v>1166431</v>
      </c>
      <c r="D13" s="26">
        <v>2249</v>
      </c>
      <c r="E13" s="26">
        <v>259200</v>
      </c>
      <c r="F13" s="27">
        <f>(C13-D13)/E13</f>
        <v>4.491442901234568</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31.5">
      <c r="A14" s="24">
        <v>7</v>
      </c>
      <c r="B14" s="25" t="s">
        <v>21</v>
      </c>
      <c r="C14" s="26">
        <v>4854289</v>
      </c>
      <c r="D14" s="26">
        <v>4041802</v>
      </c>
      <c r="E14" s="26">
        <v>259296</v>
      </c>
      <c r="F14" s="27">
        <f>(C14-D14)/E14</f>
        <v>3.1334343761569787</v>
      </c>
      <c r="G14" s="28" t="str">
        <f>IF(F14&gt;=1,"yes","no")</f>
        <v>yes</v>
      </c>
    </row>
    <row r="15" spans="1:7" ht="15.75">
      <c r="A15" s="24">
        <v>8</v>
      </c>
      <c r="B15" s="25" t="s">
        <v>18</v>
      </c>
      <c r="C15" s="26">
        <v>781336</v>
      </c>
      <c r="D15" s="26">
        <v>5892</v>
      </c>
      <c r="E15" s="26">
        <v>259200</v>
      </c>
      <c r="F15" s="27">
        <f>(C15-D15)/E15</f>
        <v>2.9916820987654322</v>
      </c>
      <c r="G15" s="28" t="str">
        <f>IF(F15&gt;=1,"yes","no")</f>
        <v>yes</v>
      </c>
    </row>
    <row r="16" spans="1:7" s="16" customFormat="1" ht="15.75">
      <c r="A16" s="24">
        <v>9</v>
      </c>
      <c r="B16" s="25" t="s">
        <v>19</v>
      </c>
      <c r="C16" s="26">
        <v>781184</v>
      </c>
      <c r="D16" s="26">
        <v>28428</v>
      </c>
      <c r="E16" s="26">
        <v>259567</v>
      </c>
      <c r="F16" s="27">
        <f>(C16-D16)/E16</f>
        <v>2.9000450750673235</v>
      </c>
      <c r="G16" s="28" t="str">
        <f>IF(F16&gt;=1,"yes","no")</f>
        <v>yes</v>
      </c>
    </row>
    <row r="17" spans="1:7" ht="15.75">
      <c r="A17" s="24">
        <v>10</v>
      </c>
      <c r="B17" s="25" t="s">
        <v>29</v>
      </c>
      <c r="C17" s="26">
        <v>663878</v>
      </c>
      <c r="D17" s="26">
        <v>61231</v>
      </c>
      <c r="E17" s="26">
        <v>259200</v>
      </c>
      <c r="F17" s="27">
        <f>(C17-D17)/E17</f>
        <v>2.3250270061728395</v>
      </c>
      <c r="G17" s="28" t="str">
        <f>IF(F17&gt;=1,"yes","no")</f>
        <v>yes</v>
      </c>
    </row>
    <row r="18" spans="1:7" ht="31.5">
      <c r="A18" s="24">
        <v>11</v>
      </c>
      <c r="B18" s="25" t="s">
        <v>25</v>
      </c>
      <c r="C18" s="26">
        <v>607605</v>
      </c>
      <c r="D18" s="26">
        <v>10947</v>
      </c>
      <c r="E18" s="26">
        <v>259200</v>
      </c>
      <c r="F18" s="27">
        <f>(C18-D18)/E18</f>
        <v>2.3019212962962965</v>
      </c>
      <c r="G18" s="28" t="str">
        <f>IF(F18&gt;=1,"yes","no")</f>
        <v>yes</v>
      </c>
    </row>
    <row r="19" spans="1:7" ht="15.75">
      <c r="A19" s="24">
        <v>12</v>
      </c>
      <c r="B19" s="25" t="s">
        <v>27</v>
      </c>
      <c r="C19" s="26">
        <v>457853</v>
      </c>
      <c r="D19" s="26">
        <v>24945</v>
      </c>
      <c r="E19" s="26">
        <v>259200</v>
      </c>
      <c r="F19" s="27">
        <f>(C19-D19)/E19</f>
        <v>1.6701697530864197</v>
      </c>
      <c r="G19" s="28" t="str">
        <f>IF(F19&gt;=1,"yes","no")</f>
        <v>yes</v>
      </c>
    </row>
    <row r="20" spans="1:7" s="16" customFormat="1" ht="15.75">
      <c r="A20" s="24">
        <v>13</v>
      </c>
      <c r="B20" s="25" t="s">
        <v>23</v>
      </c>
      <c r="C20" s="26">
        <v>454824</v>
      </c>
      <c r="D20" s="26">
        <v>26221</v>
      </c>
      <c r="E20" s="26">
        <v>259200</v>
      </c>
      <c r="F20" s="27">
        <f>(C20-D20)/E20</f>
        <v>1.6535609567901235</v>
      </c>
      <c r="G20" s="28" t="str">
        <f>IF(F20&gt;=1,"yes","no")</f>
        <v>yes</v>
      </c>
    </row>
    <row r="21" spans="1:243" s="15" customFormat="1" ht="15.75">
      <c r="A21" s="24">
        <v>14</v>
      </c>
      <c r="B21" s="29" t="s">
        <v>17</v>
      </c>
      <c r="C21" s="26">
        <v>595654</v>
      </c>
      <c r="D21" s="26">
        <v>212555</v>
      </c>
      <c r="E21" s="26">
        <v>259200</v>
      </c>
      <c r="F21" s="27">
        <f>(C21-D21)/E21</f>
        <v>1.4780054012345678</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32</v>
      </c>
      <c r="C22" s="26">
        <v>479484</v>
      </c>
      <c r="D22" s="26">
        <v>114037</v>
      </c>
      <c r="E22" s="26">
        <v>259530</v>
      </c>
      <c r="F22" s="27">
        <f>(C22-D22)/E22</f>
        <v>1.4081108157053135</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31</v>
      </c>
      <c r="C23" s="26">
        <v>600007</v>
      </c>
      <c r="D23" s="26">
        <v>251583</v>
      </c>
      <c r="E23" s="26">
        <v>259200</v>
      </c>
      <c r="F23" s="27">
        <f>(C23-D23)/E23</f>
        <v>1.3442283950617284</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30</v>
      </c>
      <c r="C24" s="26">
        <v>309623</v>
      </c>
      <c r="D24" s="26">
        <v>7648</v>
      </c>
      <c r="E24" s="26">
        <v>259200</v>
      </c>
      <c r="F24" s="27">
        <f>(C24-D24)/E24</f>
        <v>1.1650270061728396</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24">
        <v>18</v>
      </c>
      <c r="B25" s="25" t="s">
        <v>28</v>
      </c>
      <c r="C25" s="26">
        <v>328591</v>
      </c>
      <c r="D25" s="26">
        <v>38326</v>
      </c>
      <c r="E25" s="26">
        <v>259200</v>
      </c>
      <c r="F25" s="27">
        <f>(C25-D25)/E25</f>
        <v>1.119849537037037</v>
      </c>
      <c r="G25" s="28" t="str">
        <f>IF(F25&gt;=1,"yes","no")</f>
        <v>yes</v>
      </c>
    </row>
    <row r="26" spans="1:243" s="15" customFormat="1" ht="15.75">
      <c r="A26" s="24">
        <v>19</v>
      </c>
      <c r="B26" s="25" t="s">
        <v>26</v>
      </c>
      <c r="C26" s="26">
        <v>94903</v>
      </c>
      <c r="D26" s="26">
        <v>5946</v>
      </c>
      <c r="E26" s="26">
        <v>259200</v>
      </c>
      <c r="F26" s="27">
        <f>(C26-D26)/E26</f>
        <v>0.3431983024691358</v>
      </c>
      <c r="G26" s="28" t="str">
        <f>IF(F26&gt;=1,"yes","no")</f>
        <v>no</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7" ht="15.75" customHeight="1">
      <c r="A27" s="39">
        <v>20</v>
      </c>
      <c r="B27" s="40" t="s">
        <v>41</v>
      </c>
      <c r="C27" s="36">
        <v>0</v>
      </c>
      <c r="D27" s="36">
        <v>0</v>
      </c>
      <c r="E27" s="36">
        <v>207360</v>
      </c>
      <c r="F27" s="37">
        <f>(C27-D27)/E27</f>
        <v>0</v>
      </c>
      <c r="G27" s="38" t="s">
        <v>43</v>
      </c>
    </row>
    <row r="28" spans="3:5" ht="15.75">
      <c r="C28" s="3"/>
      <c r="D28" s="3"/>
      <c r="E28" s="3"/>
    </row>
    <row r="29" spans="1:7" s="18" customFormat="1" ht="39" customHeight="1">
      <c r="A29" s="17" t="s">
        <v>40</v>
      </c>
      <c r="B29" s="17"/>
      <c r="C29" s="17"/>
      <c r="D29" s="17"/>
      <c r="E29" s="17"/>
      <c r="F29" s="17"/>
      <c r="G29" s="17"/>
    </row>
    <row r="30" spans="1:7" s="18" customFormat="1" ht="39" customHeight="1">
      <c r="A30" s="17"/>
      <c r="B30" s="17"/>
      <c r="C30" s="17"/>
      <c r="D30" s="17"/>
      <c r="E30" s="17"/>
      <c r="F30" s="17"/>
      <c r="G30" s="17"/>
    </row>
  </sheetData>
  <sheetProtection/>
  <mergeCells count="9">
    <mergeCell ref="A29:G29"/>
    <mergeCell ref="A30:G30"/>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II30"/>
  <sheetViews>
    <sheetView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45</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15002980</v>
      </c>
      <c r="D8" s="21">
        <v>817859</v>
      </c>
      <c r="E8" s="21">
        <v>259200</v>
      </c>
      <c r="F8" s="22">
        <f>(C8-D8)/E8</f>
        <v>54.72654706790124</v>
      </c>
      <c r="G8" s="23" t="str">
        <f>IF(F8&gt;=1,"yes","no")</f>
        <v>yes</v>
      </c>
    </row>
    <row r="9" spans="1:7" ht="15.75">
      <c r="A9" s="24">
        <v>2</v>
      </c>
      <c r="B9" s="25" t="s">
        <v>20</v>
      </c>
      <c r="C9" s="26">
        <v>18346240</v>
      </c>
      <c r="D9" s="26">
        <v>12203286</v>
      </c>
      <c r="E9" s="26">
        <v>259548</v>
      </c>
      <c r="F9" s="27">
        <f>(C9-D9)/E9</f>
        <v>23.667891873564812</v>
      </c>
      <c r="G9" s="28" t="str">
        <f>IF(F9&gt;=1,"yes","no")</f>
        <v>yes</v>
      </c>
    </row>
    <row r="10" spans="1:7" ht="31.5">
      <c r="A10" s="24">
        <v>3</v>
      </c>
      <c r="B10" s="25" t="s">
        <v>15</v>
      </c>
      <c r="C10" s="26">
        <v>5047295</v>
      </c>
      <c r="D10" s="26">
        <v>1121645</v>
      </c>
      <c r="E10" s="26">
        <v>259200</v>
      </c>
      <c r="F10" s="27">
        <f>(C10-D10)/E10</f>
        <v>15.14525462962963</v>
      </c>
      <c r="G10" s="28" t="str">
        <f>IF(F10&gt;=1,"yes","no")</f>
        <v>yes</v>
      </c>
    </row>
    <row r="11" spans="1:7" ht="15.75">
      <c r="A11" s="24">
        <v>4</v>
      </c>
      <c r="B11" s="25" t="s">
        <v>22</v>
      </c>
      <c r="C11" s="26">
        <v>2668942</v>
      </c>
      <c r="D11" s="26">
        <v>11745</v>
      </c>
      <c r="E11" s="26">
        <v>259200</v>
      </c>
      <c r="F11" s="27">
        <f>(C11-D11)/E11</f>
        <v>10.251531635802468</v>
      </c>
      <c r="G11" s="28" t="str">
        <f>IF(F11&gt;=1,"yes","no")</f>
        <v>yes</v>
      </c>
    </row>
    <row r="12" spans="1:7" ht="15.75">
      <c r="A12" s="24">
        <v>5</v>
      </c>
      <c r="B12" s="25" t="s">
        <v>35</v>
      </c>
      <c r="C12" s="26">
        <v>1315979</v>
      </c>
      <c r="D12" s="26">
        <v>30955</v>
      </c>
      <c r="E12" s="26">
        <v>259200</v>
      </c>
      <c r="F12" s="27">
        <f>(C12-D12)/E12</f>
        <v>4.957654320987654</v>
      </c>
      <c r="G12" s="28" t="str">
        <f>IF(F12&gt;=1,"yes","no")</f>
        <v>yes</v>
      </c>
    </row>
    <row r="13" spans="1:243" s="15" customFormat="1" ht="15.75">
      <c r="A13" s="24">
        <v>6</v>
      </c>
      <c r="B13" s="25" t="s">
        <v>24</v>
      </c>
      <c r="C13" s="26">
        <v>1168055</v>
      </c>
      <c r="D13" s="26">
        <v>2139</v>
      </c>
      <c r="E13" s="26">
        <v>259200</v>
      </c>
      <c r="F13" s="27">
        <f>(C13-D13)/E13</f>
        <v>4.4981327160493825</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29</v>
      </c>
      <c r="C14" s="26">
        <v>939196</v>
      </c>
      <c r="D14" s="26">
        <v>86948</v>
      </c>
      <c r="E14" s="26">
        <v>259200</v>
      </c>
      <c r="F14" s="27">
        <f>(C14-D14)/E14</f>
        <v>3.287993827160494</v>
      </c>
      <c r="G14" s="28" t="str">
        <f>IF(F14&gt;=1,"yes","no")</f>
        <v>yes</v>
      </c>
    </row>
    <row r="15" spans="1:7" ht="15.75">
      <c r="A15" s="24">
        <v>8</v>
      </c>
      <c r="B15" s="25" t="s">
        <v>18</v>
      </c>
      <c r="C15" s="26">
        <v>786913</v>
      </c>
      <c r="D15" s="26">
        <v>5537</v>
      </c>
      <c r="E15" s="26">
        <v>259200</v>
      </c>
      <c r="F15" s="27">
        <f>(C15-D15)/E15</f>
        <v>3.014567901234568</v>
      </c>
      <c r="G15" s="28" t="str">
        <f>IF(F15&gt;=1,"yes","no")</f>
        <v>yes</v>
      </c>
    </row>
    <row r="16" spans="1:7" s="16" customFormat="1" ht="31.5">
      <c r="A16" s="24">
        <v>9</v>
      </c>
      <c r="B16" s="25" t="s">
        <v>21</v>
      </c>
      <c r="C16" s="26">
        <v>4679370</v>
      </c>
      <c r="D16" s="26">
        <v>3906495</v>
      </c>
      <c r="E16" s="26">
        <v>259200</v>
      </c>
      <c r="F16" s="27">
        <f>(C16-D16)/E16</f>
        <v>2.9817708333333335</v>
      </c>
      <c r="G16" s="28" t="str">
        <f>IF(F16&gt;=1,"yes","no")</f>
        <v>yes</v>
      </c>
    </row>
    <row r="17" spans="1:7" ht="15.75">
      <c r="A17" s="24">
        <v>10</v>
      </c>
      <c r="B17" s="25" t="s">
        <v>19</v>
      </c>
      <c r="C17" s="26">
        <v>766566</v>
      </c>
      <c r="D17" s="26">
        <v>19195</v>
      </c>
      <c r="E17" s="26">
        <v>259559</v>
      </c>
      <c r="F17" s="27">
        <f>(C17-D17)/E17</f>
        <v>2.8793877307278883</v>
      </c>
      <c r="G17" s="28" t="str">
        <f>IF(F17&gt;=1,"yes","no")</f>
        <v>yes</v>
      </c>
    </row>
    <row r="18" spans="1:7" ht="31.5">
      <c r="A18" s="24">
        <v>11</v>
      </c>
      <c r="B18" s="25" t="s">
        <v>25</v>
      </c>
      <c r="C18" s="26">
        <v>610033</v>
      </c>
      <c r="D18" s="26">
        <v>44577</v>
      </c>
      <c r="E18" s="26">
        <v>259200</v>
      </c>
      <c r="F18" s="27">
        <f>(C18-D18)/E18</f>
        <v>2.1815432098765433</v>
      </c>
      <c r="G18" s="28" t="str">
        <f>IF(F18&gt;=1,"yes","no")</f>
        <v>yes</v>
      </c>
    </row>
    <row r="19" spans="1:7" ht="15.75">
      <c r="A19" s="24">
        <v>12</v>
      </c>
      <c r="B19" s="25" t="s">
        <v>27</v>
      </c>
      <c r="C19" s="26">
        <v>462743</v>
      </c>
      <c r="D19" s="26">
        <v>27566</v>
      </c>
      <c r="E19" s="26">
        <v>259200</v>
      </c>
      <c r="F19" s="27">
        <f>(C19-D19)/E19</f>
        <v>1.6789236111111112</v>
      </c>
      <c r="G19" s="28" t="str">
        <f>IF(F19&gt;=1,"yes","no")</f>
        <v>yes</v>
      </c>
    </row>
    <row r="20" spans="1:7" s="16" customFormat="1" ht="15.75">
      <c r="A20" s="24">
        <v>13</v>
      </c>
      <c r="B20" s="25" t="s">
        <v>23</v>
      </c>
      <c r="C20" s="26">
        <v>432980</v>
      </c>
      <c r="D20" s="26">
        <v>27568</v>
      </c>
      <c r="E20" s="26">
        <v>259200</v>
      </c>
      <c r="F20" s="27">
        <f>(C20-D20)/E20</f>
        <v>1.5640895061728395</v>
      </c>
      <c r="G20" s="28" t="str">
        <f>IF(F20&gt;=1,"yes","no")</f>
        <v>yes</v>
      </c>
    </row>
    <row r="21" spans="1:243" s="15" customFormat="1" ht="15.75">
      <c r="A21" s="24">
        <v>14</v>
      </c>
      <c r="B21" s="29" t="s">
        <v>32</v>
      </c>
      <c r="C21" s="26">
        <v>518882</v>
      </c>
      <c r="D21" s="26">
        <v>113845</v>
      </c>
      <c r="E21" s="26">
        <v>259200</v>
      </c>
      <c r="F21" s="27">
        <f>(C21-D21)/E21</f>
        <v>1.5626427469135802</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17</v>
      </c>
      <c r="C22" s="26">
        <v>605539</v>
      </c>
      <c r="D22" s="26">
        <v>224229</v>
      </c>
      <c r="E22" s="26">
        <v>259200</v>
      </c>
      <c r="F22" s="27">
        <f>(C22-D22)/E22</f>
        <v>1.4711033950617285</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31</v>
      </c>
      <c r="C23" s="26">
        <v>409983</v>
      </c>
      <c r="D23" s="26">
        <v>72824</v>
      </c>
      <c r="E23" s="26">
        <v>259200</v>
      </c>
      <c r="F23" s="27">
        <f>(C23-D23)/E23</f>
        <v>1.3007677469135803</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30</v>
      </c>
      <c r="C24" s="26">
        <v>308580</v>
      </c>
      <c r="D24" s="26">
        <v>7824</v>
      </c>
      <c r="E24" s="26">
        <v>259200</v>
      </c>
      <c r="F24" s="27">
        <f>(C24-D24)/E24</f>
        <v>1.1603240740740741</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24">
        <v>18</v>
      </c>
      <c r="B25" s="25" t="s">
        <v>28</v>
      </c>
      <c r="C25" s="26">
        <v>331246</v>
      </c>
      <c r="D25" s="26">
        <v>41224</v>
      </c>
      <c r="E25" s="26">
        <v>259200</v>
      </c>
      <c r="F25" s="27">
        <f>(C25-D25)/E25</f>
        <v>1.1189120370370371</v>
      </c>
      <c r="G25" s="28" t="str">
        <f>IF(F25&gt;=1,"yes","no")</f>
        <v>yes</v>
      </c>
    </row>
    <row r="26" spans="1:243" s="15" customFormat="1" ht="15.75">
      <c r="A26" s="24">
        <v>19</v>
      </c>
      <c r="B26" s="25" t="s">
        <v>26</v>
      </c>
      <c r="C26" s="26">
        <v>98715</v>
      </c>
      <c r="D26" s="26">
        <v>5358</v>
      </c>
      <c r="E26" s="26">
        <v>259200</v>
      </c>
      <c r="F26" s="27">
        <f>(C26-D26)/E26</f>
        <v>0.3601736111111111</v>
      </c>
      <c r="G26" s="28" t="str">
        <f>IF(F26&gt;=1,"yes","no")</f>
        <v>no</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7" ht="15.75" customHeight="1">
      <c r="A27" s="39">
        <v>20</v>
      </c>
      <c r="B27" s="40" t="s">
        <v>41</v>
      </c>
      <c r="C27" s="36">
        <v>0</v>
      </c>
      <c r="D27" s="36">
        <v>0</v>
      </c>
      <c r="E27" s="36">
        <v>207360</v>
      </c>
      <c r="F27" s="37">
        <f>(C27-D27)/E27</f>
        <v>0</v>
      </c>
      <c r="G27" s="38" t="str">
        <f>IF(F27&gt;=1,"yes","no")</f>
        <v>no</v>
      </c>
    </row>
    <row r="28" spans="3:5" ht="15.75">
      <c r="C28" s="3"/>
      <c r="D28" s="3"/>
      <c r="E28" s="3"/>
    </row>
    <row r="29" spans="1:7" s="18" customFormat="1" ht="39" customHeight="1">
      <c r="A29" s="17"/>
      <c r="B29" s="17"/>
      <c r="C29" s="17"/>
      <c r="D29" s="17"/>
      <c r="E29" s="17"/>
      <c r="F29" s="17"/>
      <c r="G29" s="17"/>
    </row>
    <row r="30" spans="1:7" s="18" customFormat="1" ht="39" customHeight="1">
      <c r="A30" s="17"/>
      <c r="B30" s="17"/>
      <c r="C30" s="17"/>
      <c r="D30" s="17"/>
      <c r="E30" s="17"/>
      <c r="F30" s="17"/>
      <c r="G30" s="17"/>
    </row>
  </sheetData>
  <sheetProtection/>
  <mergeCells count="9">
    <mergeCell ref="A29:G29"/>
    <mergeCell ref="A30:G30"/>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II30"/>
  <sheetViews>
    <sheetView zoomScaleSheetLayoutView="55" zoomScalePageLayoutView="0" workbookViewId="0" topLeftCell="A1">
      <selection activeCell="A1" sqref="A1:IV16384"/>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46</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14657699</v>
      </c>
      <c r="D8" s="21">
        <v>1058231</v>
      </c>
      <c r="E8" s="21">
        <v>259200</v>
      </c>
      <c r="F8" s="22">
        <f>(C8-D8)/E8</f>
        <v>52.467083333333335</v>
      </c>
      <c r="G8" s="23" t="str">
        <f>IF(F8&gt;=1,"yes","no")</f>
        <v>yes</v>
      </c>
    </row>
    <row r="9" spans="1:7" ht="15.75">
      <c r="A9" s="24">
        <v>2</v>
      </c>
      <c r="B9" s="25" t="s">
        <v>20</v>
      </c>
      <c r="C9" s="26">
        <v>18477822</v>
      </c>
      <c r="D9" s="26">
        <v>11995677</v>
      </c>
      <c r="E9" s="26">
        <v>259609</v>
      </c>
      <c r="F9" s="27">
        <f>(C9-D9)/E9</f>
        <v>24.968876271623866</v>
      </c>
      <c r="G9" s="28" t="str">
        <f>IF(F9&gt;=1,"yes","no")</f>
        <v>yes</v>
      </c>
    </row>
    <row r="10" spans="1:7" ht="15.75">
      <c r="A10" s="24">
        <v>3</v>
      </c>
      <c r="B10" s="25" t="s">
        <v>15</v>
      </c>
      <c r="C10" s="26">
        <v>4694940</v>
      </c>
      <c r="D10" s="26">
        <v>696012</v>
      </c>
      <c r="E10" s="26">
        <v>259200</v>
      </c>
      <c r="F10" s="27">
        <f>(C10-D10)/E10</f>
        <v>15.427962962962964</v>
      </c>
      <c r="G10" s="28" t="str">
        <f>IF(F10&gt;=1,"yes","no")</f>
        <v>yes</v>
      </c>
    </row>
    <row r="11" spans="1:7" ht="15.75">
      <c r="A11" s="24">
        <v>4</v>
      </c>
      <c r="B11" s="25" t="s">
        <v>22</v>
      </c>
      <c r="C11" s="26">
        <v>2497166</v>
      </c>
      <c r="D11" s="26">
        <v>11336</v>
      </c>
      <c r="E11" s="26">
        <v>259200</v>
      </c>
      <c r="F11" s="27">
        <f>(C11-D11)/E11</f>
        <v>9.59039351851852</v>
      </c>
      <c r="G11" s="28" t="str">
        <f>IF(F11&gt;=1,"yes","no")</f>
        <v>yes</v>
      </c>
    </row>
    <row r="12" spans="1:7" ht="15.75">
      <c r="A12" s="24">
        <v>5</v>
      </c>
      <c r="B12" s="25" t="s">
        <v>35</v>
      </c>
      <c r="C12" s="26">
        <v>1396072</v>
      </c>
      <c r="D12" s="26">
        <v>23366</v>
      </c>
      <c r="E12" s="26">
        <v>259200</v>
      </c>
      <c r="F12" s="27">
        <f>(C12-D12)/E12</f>
        <v>5.295933641975308</v>
      </c>
      <c r="G12" s="28" t="str">
        <f>IF(F12&gt;=1,"yes","no")</f>
        <v>yes</v>
      </c>
    </row>
    <row r="13" spans="1:243" s="15" customFormat="1" ht="15.75">
      <c r="A13" s="24">
        <v>6</v>
      </c>
      <c r="B13" s="25" t="s">
        <v>24</v>
      </c>
      <c r="C13" s="26">
        <v>1164127</v>
      </c>
      <c r="D13" s="26">
        <v>2484</v>
      </c>
      <c r="E13" s="26">
        <v>259200</v>
      </c>
      <c r="F13" s="27">
        <f>(C13-D13)/E13</f>
        <v>4.48164737654321</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29</v>
      </c>
      <c r="C14" s="26">
        <v>1107984</v>
      </c>
      <c r="D14" s="26">
        <v>110337</v>
      </c>
      <c r="E14" s="26">
        <v>259200</v>
      </c>
      <c r="F14" s="27">
        <f>(C14-D14)/E14</f>
        <v>3.848946759259259</v>
      </c>
      <c r="G14" s="28" t="str">
        <f>IF(F14&gt;=1,"yes","no")</f>
        <v>yes</v>
      </c>
    </row>
    <row r="15" spans="1:7" ht="31.5">
      <c r="A15" s="24">
        <v>8</v>
      </c>
      <c r="B15" s="25" t="s">
        <v>21</v>
      </c>
      <c r="C15" s="26">
        <v>4847705</v>
      </c>
      <c r="D15" s="26">
        <v>3908069</v>
      </c>
      <c r="E15" s="26">
        <v>259200</v>
      </c>
      <c r="F15" s="27">
        <f>(C15-D15)/E15</f>
        <v>3.625138888888889</v>
      </c>
      <c r="G15" s="28" t="str">
        <f>IF(F15&gt;=1,"yes","no")</f>
        <v>yes</v>
      </c>
    </row>
    <row r="16" spans="1:7" s="16" customFormat="1" ht="15.75">
      <c r="A16" s="24">
        <v>9</v>
      </c>
      <c r="B16" s="25" t="s">
        <v>19</v>
      </c>
      <c r="C16" s="26">
        <v>778228</v>
      </c>
      <c r="D16" s="26">
        <v>16883</v>
      </c>
      <c r="E16" s="26">
        <v>259551</v>
      </c>
      <c r="F16" s="27">
        <f>(C16-D16)/E16</f>
        <v>2.933315610419532</v>
      </c>
      <c r="G16" s="28" t="str">
        <f>IF(F16&gt;=1,"yes","no")</f>
        <v>yes</v>
      </c>
    </row>
    <row r="17" spans="1:7" ht="15.75">
      <c r="A17" s="24">
        <v>10</v>
      </c>
      <c r="B17" s="25" t="s">
        <v>18</v>
      </c>
      <c r="C17" s="26">
        <v>696159</v>
      </c>
      <c r="D17" s="26">
        <v>4299</v>
      </c>
      <c r="E17" s="26">
        <v>259200</v>
      </c>
      <c r="F17" s="27">
        <f>(C17-D17)/E17</f>
        <v>2.669212962962963</v>
      </c>
      <c r="G17" s="28" t="str">
        <f>IF(F17&gt;=1,"yes","no")</f>
        <v>yes</v>
      </c>
    </row>
    <row r="18" spans="1:7" ht="31.5">
      <c r="A18" s="24">
        <v>11</v>
      </c>
      <c r="B18" s="25" t="s">
        <v>25</v>
      </c>
      <c r="C18" s="26">
        <v>574253</v>
      </c>
      <c r="D18" s="26">
        <v>34833</v>
      </c>
      <c r="E18" s="26">
        <v>259200</v>
      </c>
      <c r="F18" s="27">
        <f>(C18-D18)/E18</f>
        <v>2.081095679012346</v>
      </c>
      <c r="G18" s="28" t="str">
        <f>IF(F18&gt;=1,"yes","no")</f>
        <v>yes</v>
      </c>
    </row>
    <row r="19" spans="1:7" ht="15.75">
      <c r="A19" s="24">
        <v>12</v>
      </c>
      <c r="B19" s="25" t="s">
        <v>27</v>
      </c>
      <c r="C19" s="26">
        <v>501423</v>
      </c>
      <c r="D19" s="26">
        <v>27130</v>
      </c>
      <c r="E19" s="26">
        <v>259200</v>
      </c>
      <c r="F19" s="27">
        <f>(C19-D19)/E19</f>
        <v>1.8298341049382716</v>
      </c>
      <c r="G19" s="28" t="str">
        <f>IF(F19&gt;=1,"yes","no")</f>
        <v>yes</v>
      </c>
    </row>
    <row r="20" spans="1:7" s="16" customFormat="1" ht="15.75">
      <c r="A20" s="24">
        <v>13</v>
      </c>
      <c r="B20" s="25" t="s">
        <v>32</v>
      </c>
      <c r="C20" s="26">
        <v>482607</v>
      </c>
      <c r="D20" s="26">
        <v>17545</v>
      </c>
      <c r="E20" s="26">
        <v>259200</v>
      </c>
      <c r="F20" s="27">
        <f>(C20-D20)/E20</f>
        <v>1.7942206790123456</v>
      </c>
      <c r="G20" s="28" t="str">
        <f>IF(F20&gt;=1,"yes","no")</f>
        <v>yes</v>
      </c>
    </row>
    <row r="21" spans="1:243" s="15" customFormat="1" ht="15.75">
      <c r="A21" s="24">
        <v>14</v>
      </c>
      <c r="B21" s="29" t="s">
        <v>23</v>
      </c>
      <c r="C21" s="26">
        <v>434721</v>
      </c>
      <c r="D21" s="26">
        <v>9314</v>
      </c>
      <c r="E21" s="26">
        <v>259200</v>
      </c>
      <c r="F21" s="27">
        <f>(C21-D21)/E21</f>
        <v>1.6412307098765433</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17</v>
      </c>
      <c r="C22" s="26">
        <v>628704</v>
      </c>
      <c r="D22" s="26">
        <v>221154</v>
      </c>
      <c r="E22" s="26">
        <v>259200</v>
      </c>
      <c r="F22" s="27">
        <f>(C22-D22)/E22</f>
        <v>1.572337962962963</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31</v>
      </c>
      <c r="C23" s="26">
        <v>413883</v>
      </c>
      <c r="D23" s="26">
        <v>96649</v>
      </c>
      <c r="E23" s="26">
        <v>259200</v>
      </c>
      <c r="F23" s="27">
        <f>(C23-D23)/E23</f>
        <v>1.2238966049382716</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30</v>
      </c>
      <c r="C24" s="26">
        <v>296690</v>
      </c>
      <c r="D24" s="26">
        <v>7562</v>
      </c>
      <c r="E24" s="26">
        <v>259200</v>
      </c>
      <c r="F24" s="27">
        <f>(C24-D24)/E24</f>
        <v>1.1154629629629629</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24">
        <v>18</v>
      </c>
      <c r="B25" s="25" t="s">
        <v>28</v>
      </c>
      <c r="C25" s="26">
        <v>335961</v>
      </c>
      <c r="D25" s="26">
        <v>45588</v>
      </c>
      <c r="E25" s="26">
        <v>259200</v>
      </c>
      <c r="F25" s="27">
        <f>(C25-D25)/E25</f>
        <v>1.1202662037037037</v>
      </c>
      <c r="G25" s="28" t="str">
        <f>IF(F25&gt;=1,"yes","no")</f>
        <v>yes</v>
      </c>
    </row>
    <row r="26" spans="1:243" s="15" customFormat="1" ht="15.75">
      <c r="A26" s="24">
        <v>19</v>
      </c>
      <c r="B26" s="25" t="s">
        <v>26</v>
      </c>
      <c r="C26" s="26">
        <v>97550</v>
      </c>
      <c r="D26" s="26">
        <v>5270</v>
      </c>
      <c r="E26" s="26">
        <v>259200</v>
      </c>
      <c r="F26" s="27">
        <f>(C26-D26)/E26</f>
        <v>0.3560185185185185</v>
      </c>
      <c r="G26" s="28" t="str">
        <f>IF(F26&gt;=1,"yes","no")</f>
        <v>no</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7" ht="31.5">
      <c r="A27" s="39">
        <v>20</v>
      </c>
      <c r="B27" s="40" t="s">
        <v>41</v>
      </c>
      <c r="C27" s="36">
        <v>0</v>
      </c>
      <c r="D27" s="36">
        <v>0</v>
      </c>
      <c r="E27" s="36">
        <v>207360</v>
      </c>
      <c r="F27" s="37">
        <f>(C27-D27)/E27</f>
        <v>0</v>
      </c>
      <c r="G27" s="38" t="str">
        <f>IF(F27&gt;=1,"yes","no")</f>
        <v>no</v>
      </c>
    </row>
    <row r="28" spans="3:5" ht="15.75">
      <c r="C28" s="3"/>
      <c r="D28" s="3"/>
      <c r="E28" s="3"/>
    </row>
    <row r="29" spans="1:7" s="18" customFormat="1" ht="39" customHeight="1">
      <c r="A29" s="17"/>
      <c r="B29" s="17"/>
      <c r="C29" s="17"/>
      <c r="D29" s="17"/>
      <c r="E29" s="17"/>
      <c r="F29" s="17"/>
      <c r="G29" s="17"/>
    </row>
    <row r="30" spans="1:7" s="18" customFormat="1" ht="39" customHeight="1">
      <c r="A30" s="17"/>
      <c r="B30" s="17"/>
      <c r="C30" s="17"/>
      <c r="D30" s="17"/>
      <c r="E30" s="17"/>
      <c r="F30" s="17"/>
      <c r="G30" s="17"/>
    </row>
  </sheetData>
  <sheetProtection/>
  <mergeCells count="9">
    <mergeCell ref="A29:G29"/>
    <mergeCell ref="A30:G30"/>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II26"/>
  <sheetViews>
    <sheetView zoomScale="90" zoomScaleNormal="90"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47</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14409383</v>
      </c>
      <c r="D8" s="21">
        <v>675429</v>
      </c>
      <c r="E8" s="21">
        <v>259200</v>
      </c>
      <c r="F8" s="22">
        <f>(C8-D8)/E8</f>
        <v>52.98593364197531</v>
      </c>
      <c r="G8" s="23" t="str">
        <f>IF(F8&gt;=1,"yes","no")</f>
        <v>yes</v>
      </c>
    </row>
    <row r="9" spans="1:7" ht="15.75">
      <c r="A9" s="24">
        <v>2</v>
      </c>
      <c r="B9" s="25" t="s">
        <v>20</v>
      </c>
      <c r="C9" s="26">
        <v>18013121</v>
      </c>
      <c r="D9" s="26">
        <v>11487168</v>
      </c>
      <c r="E9" s="26">
        <v>259685</v>
      </c>
      <c r="F9" s="27">
        <f>(C9-D9)/E9</f>
        <v>25.1302655139881</v>
      </c>
      <c r="G9" s="28" t="str">
        <f>IF(F9&gt;=1,"yes","no")</f>
        <v>yes</v>
      </c>
    </row>
    <row r="10" spans="1:7" ht="31.5">
      <c r="A10" s="24">
        <v>3</v>
      </c>
      <c r="B10" s="25" t="s">
        <v>15</v>
      </c>
      <c r="C10" s="26">
        <v>4665092</v>
      </c>
      <c r="D10" s="26">
        <v>560450</v>
      </c>
      <c r="E10" s="26">
        <v>259200</v>
      </c>
      <c r="F10" s="27">
        <f>(C10-D10)/E10</f>
        <v>15.835810185185185</v>
      </c>
      <c r="G10" s="28" t="str">
        <f>IF(F10&gt;=1,"yes","no")</f>
        <v>yes</v>
      </c>
    </row>
    <row r="11" spans="1:7" ht="15.75">
      <c r="A11" s="24">
        <v>4</v>
      </c>
      <c r="B11" s="25" t="s">
        <v>22</v>
      </c>
      <c r="C11" s="26">
        <v>2502253</v>
      </c>
      <c r="D11" s="26">
        <v>11029</v>
      </c>
      <c r="E11" s="26">
        <v>259200</v>
      </c>
      <c r="F11" s="27">
        <f>(C11-D11)/E11</f>
        <v>9.611203703703703</v>
      </c>
      <c r="G11" s="28" t="str">
        <f>IF(F11&gt;=1,"yes","no")</f>
        <v>yes</v>
      </c>
    </row>
    <row r="12" spans="1:7" ht="15.75">
      <c r="A12" s="24">
        <v>5</v>
      </c>
      <c r="B12" s="25" t="s">
        <v>24</v>
      </c>
      <c r="C12" s="26">
        <v>1163226</v>
      </c>
      <c r="D12" s="26">
        <v>2015</v>
      </c>
      <c r="E12" s="26">
        <v>259200</v>
      </c>
      <c r="F12" s="27">
        <f>(C12-D12)/E12</f>
        <v>4.479980709876544</v>
      </c>
      <c r="G12" s="28" t="str">
        <f>IF(F12&gt;=1,"yes","no")</f>
        <v>yes</v>
      </c>
    </row>
    <row r="13" spans="1:243" s="15" customFormat="1" ht="15.75">
      <c r="A13" s="24">
        <v>6</v>
      </c>
      <c r="B13" s="25" t="s">
        <v>35</v>
      </c>
      <c r="C13" s="26">
        <v>1436726</v>
      </c>
      <c r="D13" s="26">
        <v>383390</v>
      </c>
      <c r="E13" s="26">
        <v>259200</v>
      </c>
      <c r="F13" s="27">
        <f>(C13-D13)/E13</f>
        <v>4.063796296296296</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31.5">
      <c r="A14" s="24">
        <v>7</v>
      </c>
      <c r="B14" s="25" t="s">
        <v>21</v>
      </c>
      <c r="C14" s="26">
        <v>4950399</v>
      </c>
      <c r="D14" s="26">
        <v>3908836</v>
      </c>
      <c r="E14" s="26">
        <v>259200</v>
      </c>
      <c r="F14" s="27">
        <f>(C14-D14)/E14</f>
        <v>4.018375771604938</v>
      </c>
      <c r="G14" s="28" t="str">
        <f>IF(F14&gt;=1,"yes","no")</f>
        <v>yes</v>
      </c>
    </row>
    <row r="15" spans="1:7" ht="15.75">
      <c r="A15" s="24">
        <v>8</v>
      </c>
      <c r="B15" s="25" t="s">
        <v>29</v>
      </c>
      <c r="C15" s="26">
        <v>1219887</v>
      </c>
      <c r="D15" s="26">
        <v>253551</v>
      </c>
      <c r="E15" s="26">
        <v>259200</v>
      </c>
      <c r="F15" s="27">
        <f>(C15-D15)/E15</f>
        <v>3.728148148148148</v>
      </c>
      <c r="G15" s="28" t="str">
        <f>IF(F15&gt;=1,"yes","no")</f>
        <v>yes</v>
      </c>
    </row>
    <row r="16" spans="1:7" s="16" customFormat="1" ht="15.75">
      <c r="A16" s="24">
        <v>9</v>
      </c>
      <c r="B16" s="25" t="s">
        <v>19</v>
      </c>
      <c r="C16" s="26">
        <v>789964</v>
      </c>
      <c r="D16" s="26">
        <v>17899</v>
      </c>
      <c r="E16" s="26">
        <v>259539</v>
      </c>
      <c r="F16" s="27">
        <f>(C16-D16)/E16</f>
        <v>2.9747552390970142</v>
      </c>
      <c r="G16" s="28" t="str">
        <f>IF(F16&gt;=1,"yes","no")</f>
        <v>yes</v>
      </c>
    </row>
    <row r="17" spans="1:7" ht="15.75">
      <c r="A17" s="24">
        <v>10</v>
      </c>
      <c r="B17" s="25" t="s">
        <v>18</v>
      </c>
      <c r="C17" s="26">
        <v>695358</v>
      </c>
      <c r="D17" s="26">
        <v>5249</v>
      </c>
      <c r="E17" s="26">
        <v>259200</v>
      </c>
      <c r="F17" s="27">
        <f>(C17-D17)/E17</f>
        <v>2.662457561728395</v>
      </c>
      <c r="G17" s="28" t="str">
        <f>IF(F17&gt;=1,"yes","no")</f>
        <v>yes</v>
      </c>
    </row>
    <row r="18" spans="1:7" ht="15.75">
      <c r="A18" s="24">
        <v>11</v>
      </c>
      <c r="B18" s="25" t="s">
        <v>32</v>
      </c>
      <c r="C18" s="26">
        <v>675738</v>
      </c>
      <c r="D18" s="26">
        <v>17804</v>
      </c>
      <c r="E18" s="26">
        <v>259200</v>
      </c>
      <c r="F18" s="27">
        <f>(C18-D18)/E18</f>
        <v>2.5383256172839506</v>
      </c>
      <c r="G18" s="28" t="str">
        <f>IF(F18&gt;=1,"yes","no")</f>
        <v>yes</v>
      </c>
    </row>
    <row r="19" spans="1:7" ht="31.5">
      <c r="A19" s="24">
        <v>12</v>
      </c>
      <c r="B19" s="25" t="s">
        <v>25</v>
      </c>
      <c r="C19" s="26">
        <v>571828</v>
      </c>
      <c r="D19" s="26">
        <v>26984</v>
      </c>
      <c r="E19" s="26">
        <v>259200</v>
      </c>
      <c r="F19" s="27">
        <f>(C19-D19)/E19</f>
        <v>2.1020216049382716</v>
      </c>
      <c r="G19" s="28" t="str">
        <f>IF(F19&gt;=1,"yes","no")</f>
        <v>yes</v>
      </c>
    </row>
    <row r="20" spans="1:7" s="16" customFormat="1" ht="15.75">
      <c r="A20" s="24">
        <v>13</v>
      </c>
      <c r="B20" s="25" t="s">
        <v>27</v>
      </c>
      <c r="C20" s="26">
        <v>513458</v>
      </c>
      <c r="D20" s="26">
        <v>23055</v>
      </c>
      <c r="E20" s="26">
        <v>259200</v>
      </c>
      <c r="F20" s="27">
        <f>(C20-D20)/E20</f>
        <v>1.8919868827160493</v>
      </c>
      <c r="G20" s="28" t="str">
        <f>IF(F20&gt;=1,"yes","no")</f>
        <v>yes</v>
      </c>
    </row>
    <row r="21" spans="1:243" s="15" customFormat="1" ht="15.75">
      <c r="A21" s="24">
        <v>14</v>
      </c>
      <c r="B21" s="29" t="s">
        <v>23</v>
      </c>
      <c r="C21" s="26">
        <v>456640</v>
      </c>
      <c r="D21" s="26">
        <v>11140</v>
      </c>
      <c r="E21" s="26">
        <v>259200</v>
      </c>
      <c r="F21" s="27">
        <f>(C21-D21)/E21</f>
        <v>1.71875</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17</v>
      </c>
      <c r="C22" s="26">
        <v>647624</v>
      </c>
      <c r="D22" s="26">
        <v>238545</v>
      </c>
      <c r="E22" s="26">
        <v>259200</v>
      </c>
      <c r="F22" s="27">
        <f>(C22-D22)/E22</f>
        <v>1.5782368827160493</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31</v>
      </c>
      <c r="C23" s="26">
        <v>410133</v>
      </c>
      <c r="D23" s="26">
        <v>77874</v>
      </c>
      <c r="E23" s="26">
        <v>259200</v>
      </c>
      <c r="F23" s="27">
        <f>(C23-D23)/E23</f>
        <v>1.2818634259259258</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30</v>
      </c>
      <c r="C24" s="26">
        <v>289462</v>
      </c>
      <c r="D24" s="26">
        <v>6729</v>
      </c>
      <c r="E24" s="26">
        <v>259200</v>
      </c>
      <c r="F24" s="27">
        <f>(C24-D24)/E24</f>
        <v>1.0907908950617284</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s="15" customFormat="1" ht="15.75">
      <c r="A25" s="24">
        <v>18</v>
      </c>
      <c r="B25" s="25" t="s">
        <v>28</v>
      </c>
      <c r="C25" s="26">
        <v>310401</v>
      </c>
      <c r="D25" s="26">
        <v>44781</v>
      </c>
      <c r="E25" s="26">
        <v>259200</v>
      </c>
      <c r="F25" s="27">
        <f>(C25-D25)/E25</f>
        <v>1.0247685185185185</v>
      </c>
      <c r="G25" s="28" t="str">
        <f>IF(F25&gt;=1,"yes","no")</f>
        <v>yes</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7" ht="15.75">
      <c r="A26" s="39">
        <v>19</v>
      </c>
      <c r="B26" s="40" t="s">
        <v>26</v>
      </c>
      <c r="C26" s="36">
        <v>97382</v>
      </c>
      <c r="D26" s="36">
        <v>5957</v>
      </c>
      <c r="E26" s="36">
        <v>259200</v>
      </c>
      <c r="F26" s="37">
        <f>(C26-D26)/E26</f>
        <v>0.3527199074074074</v>
      </c>
      <c r="G26" s="38" t="str">
        <f>IF(F26&gt;=1,"yes","no")</f>
        <v>no</v>
      </c>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A1:II28"/>
  <sheetViews>
    <sheetView zoomScale="90" zoomScaleNormal="90"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49</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14457251</v>
      </c>
      <c r="D8" s="21">
        <v>689030</v>
      </c>
      <c r="E8" s="21">
        <v>259200</v>
      </c>
      <c r="F8" s="22">
        <v>53.12</v>
      </c>
      <c r="G8" s="23" t="str">
        <f>IF(F8&gt;=1,"yes","no")</f>
        <v>yes</v>
      </c>
    </row>
    <row r="9" spans="1:7" ht="15.75">
      <c r="A9" s="24">
        <v>2</v>
      </c>
      <c r="B9" s="25" t="s">
        <v>20</v>
      </c>
      <c r="C9" s="26">
        <v>17868469</v>
      </c>
      <c r="D9" s="26">
        <v>11678647</v>
      </c>
      <c r="E9" s="26">
        <v>259822</v>
      </c>
      <c r="F9" s="27">
        <v>23.82</v>
      </c>
      <c r="G9" s="28" t="str">
        <f>IF(F9&gt;=1,"yes","no")</f>
        <v>yes</v>
      </c>
    </row>
    <row r="10" spans="1:7" ht="31.5">
      <c r="A10" s="24">
        <v>3</v>
      </c>
      <c r="B10" s="25" t="s">
        <v>15</v>
      </c>
      <c r="C10" s="26">
        <v>4736583</v>
      </c>
      <c r="D10" s="26">
        <v>754311</v>
      </c>
      <c r="E10" s="26">
        <v>259200</v>
      </c>
      <c r="F10" s="27">
        <v>15.36</v>
      </c>
      <c r="G10" s="28" t="str">
        <f>IF(F10&gt;=1,"yes","no")</f>
        <v>yes</v>
      </c>
    </row>
    <row r="11" spans="1:7" ht="15.75">
      <c r="A11" s="24">
        <v>4</v>
      </c>
      <c r="B11" s="25" t="s">
        <v>22</v>
      </c>
      <c r="C11" s="26">
        <v>2110909</v>
      </c>
      <c r="D11" s="26">
        <v>13671</v>
      </c>
      <c r="E11" s="26">
        <v>259200</v>
      </c>
      <c r="F11" s="27">
        <v>8.09</v>
      </c>
      <c r="G11" s="28" t="str">
        <f>IF(F11&gt;=1,"yes","no")</f>
        <v>yes</v>
      </c>
    </row>
    <row r="12" spans="1:7" ht="31.5">
      <c r="A12" s="24">
        <v>5</v>
      </c>
      <c r="B12" s="25" t="s">
        <v>21</v>
      </c>
      <c r="C12" s="26">
        <v>5104499</v>
      </c>
      <c r="D12" s="26">
        <v>3914528</v>
      </c>
      <c r="E12" s="26">
        <v>259200</v>
      </c>
      <c r="F12" s="27">
        <v>4.59</v>
      </c>
      <c r="G12" s="28" t="str">
        <f>IF(F12&gt;=1,"yes","no")</f>
        <v>yes</v>
      </c>
    </row>
    <row r="13" spans="1:243" s="15" customFormat="1" ht="15.75">
      <c r="A13" s="24">
        <v>6</v>
      </c>
      <c r="B13" s="25" t="s">
        <v>24</v>
      </c>
      <c r="C13" s="26">
        <v>1165917</v>
      </c>
      <c r="D13" s="26">
        <v>2045</v>
      </c>
      <c r="E13" s="26">
        <v>259200</v>
      </c>
      <c r="F13" s="27">
        <v>4.49</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29</v>
      </c>
      <c r="C14" s="26">
        <v>1867326</v>
      </c>
      <c r="D14" s="26">
        <v>736397</v>
      </c>
      <c r="E14" s="26">
        <v>259200</v>
      </c>
      <c r="F14" s="27">
        <v>4.36</v>
      </c>
      <c r="G14" s="28" t="str">
        <f>IF(F14&gt;=1,"yes","no")</f>
        <v>yes</v>
      </c>
    </row>
    <row r="15" spans="1:7" ht="15.75">
      <c r="A15" s="24">
        <v>8</v>
      </c>
      <c r="B15" s="25" t="s">
        <v>35</v>
      </c>
      <c r="C15" s="26">
        <v>1454599</v>
      </c>
      <c r="D15" s="26">
        <v>383427</v>
      </c>
      <c r="E15" s="26">
        <v>259200</v>
      </c>
      <c r="F15" s="27">
        <v>4.13</v>
      </c>
      <c r="G15" s="28" t="str">
        <f>IF(F15&gt;=1,"yes","no")</f>
        <v>yes</v>
      </c>
    </row>
    <row r="16" spans="1:7" s="16" customFormat="1" ht="15.75">
      <c r="A16" s="24">
        <v>9</v>
      </c>
      <c r="B16" s="25" t="s">
        <v>18</v>
      </c>
      <c r="C16" s="26">
        <v>795298</v>
      </c>
      <c r="D16" s="26">
        <v>4197</v>
      </c>
      <c r="E16" s="26">
        <v>259200</v>
      </c>
      <c r="F16" s="27">
        <v>3.05</v>
      </c>
      <c r="G16" s="28" t="str">
        <f>IF(F16&gt;=1,"yes","no")</f>
        <v>yes</v>
      </c>
    </row>
    <row r="17" spans="1:7" ht="15.75">
      <c r="A17" s="24">
        <v>10</v>
      </c>
      <c r="B17" s="25" t="s">
        <v>19</v>
      </c>
      <c r="C17" s="26">
        <v>775055</v>
      </c>
      <c r="D17" s="26">
        <v>28262</v>
      </c>
      <c r="E17" s="26">
        <v>259529</v>
      </c>
      <c r="F17" s="27">
        <v>2.88</v>
      </c>
      <c r="G17" s="28" t="str">
        <f>IF(F17&gt;=1,"yes","no")</f>
        <v>yes</v>
      </c>
    </row>
    <row r="18" spans="1:7" ht="15.75">
      <c r="A18" s="24">
        <v>11</v>
      </c>
      <c r="B18" s="25" t="s">
        <v>32</v>
      </c>
      <c r="C18" s="26">
        <v>674037</v>
      </c>
      <c r="D18" s="26">
        <v>16363</v>
      </c>
      <c r="E18" s="26">
        <v>259200</v>
      </c>
      <c r="F18" s="27">
        <v>2.54</v>
      </c>
      <c r="G18" s="28" t="str">
        <f>IF(F18&gt;=1,"yes","no")</f>
        <v>yes</v>
      </c>
    </row>
    <row r="19" spans="1:7" ht="31.5">
      <c r="A19" s="24">
        <v>12</v>
      </c>
      <c r="B19" s="25" t="s">
        <v>25</v>
      </c>
      <c r="C19" s="26">
        <v>580398</v>
      </c>
      <c r="D19" s="26">
        <v>18589</v>
      </c>
      <c r="E19" s="26">
        <v>259200</v>
      </c>
      <c r="F19" s="27">
        <v>2.17</v>
      </c>
      <c r="G19" s="28" t="str">
        <f>IF(F19&gt;=1,"yes","no")</f>
        <v>yes</v>
      </c>
    </row>
    <row r="20" spans="1:7" s="16" customFormat="1" ht="15.75">
      <c r="A20" s="24">
        <v>13</v>
      </c>
      <c r="B20" s="25" t="s">
        <v>23</v>
      </c>
      <c r="C20" s="26">
        <v>480419</v>
      </c>
      <c r="D20" s="26">
        <v>12470</v>
      </c>
      <c r="E20" s="26">
        <v>259200</v>
      </c>
      <c r="F20" s="27">
        <v>1.81</v>
      </c>
      <c r="G20" s="28" t="str">
        <f>IF(F20&gt;=1,"yes","no")</f>
        <v>yes</v>
      </c>
    </row>
    <row r="21" spans="1:243" s="15" customFormat="1" ht="15.75">
      <c r="A21" s="24">
        <v>14</v>
      </c>
      <c r="B21" s="29" t="s">
        <v>17</v>
      </c>
      <c r="C21" s="26">
        <v>646202</v>
      </c>
      <c r="D21" s="26">
        <v>239335</v>
      </c>
      <c r="E21" s="26">
        <v>259200</v>
      </c>
      <c r="F21" s="27">
        <v>1.57</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31</v>
      </c>
      <c r="C22" s="26">
        <v>446370</v>
      </c>
      <c r="D22" s="26">
        <v>80435</v>
      </c>
      <c r="E22" s="26">
        <v>259200</v>
      </c>
      <c r="F22" s="27">
        <v>1.41</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27</v>
      </c>
      <c r="C23" s="26">
        <v>360537</v>
      </c>
      <c r="D23" s="26">
        <v>22499</v>
      </c>
      <c r="E23" s="26">
        <v>259200</v>
      </c>
      <c r="F23" s="27">
        <v>1.3</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9" t="s">
        <v>30</v>
      </c>
      <c r="C24" s="26">
        <v>302396</v>
      </c>
      <c r="D24" s="26">
        <v>6859</v>
      </c>
      <c r="E24" s="26">
        <v>259200</v>
      </c>
      <c r="F24" s="27">
        <v>1.14</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s="15" customFormat="1" ht="15.75">
      <c r="A25" s="24">
        <v>18</v>
      </c>
      <c r="B25" s="25" t="s">
        <v>28</v>
      </c>
      <c r="C25" s="26">
        <v>307712</v>
      </c>
      <c r="D25" s="26">
        <v>48565</v>
      </c>
      <c r="E25" s="26">
        <v>259200</v>
      </c>
      <c r="F25" s="27">
        <v>1</v>
      </c>
      <c r="G25" s="28" t="str">
        <f>IF(F25&gt;=1,"yes","no")</f>
        <v>yes</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7" ht="15.75">
      <c r="A26" s="39">
        <v>19</v>
      </c>
      <c r="B26" s="40" t="s">
        <v>26</v>
      </c>
      <c r="C26" s="36">
        <v>95715</v>
      </c>
      <c r="D26" s="36">
        <v>5816</v>
      </c>
      <c r="E26" s="36">
        <v>259200</v>
      </c>
      <c r="F26" s="37">
        <v>0.35</v>
      </c>
      <c r="G26" s="38" t="str">
        <f>IF(F26&gt;=1,"yes","no")</f>
        <v>no</v>
      </c>
    </row>
    <row r="28" ht="15.75">
      <c r="A28" s="41" t="s">
        <v>48</v>
      </c>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8.xml><?xml version="1.0" encoding="utf-8"?>
<worksheet xmlns="http://schemas.openxmlformats.org/spreadsheetml/2006/main" xmlns:r="http://schemas.openxmlformats.org/officeDocument/2006/relationships">
  <sheetPr>
    <pageSetUpPr fitToPage="1"/>
  </sheetPr>
  <dimension ref="A1:II28"/>
  <sheetViews>
    <sheetView zoomScale="90" zoomScaleNormal="90"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50</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31.5">
      <c r="A8" s="19">
        <v>1</v>
      </c>
      <c r="B8" s="20" t="s">
        <v>21</v>
      </c>
      <c r="C8" s="21">
        <v>6232436</v>
      </c>
      <c r="D8" s="21">
        <v>4149397</v>
      </c>
      <c r="E8" s="21">
        <v>259200</v>
      </c>
      <c r="F8" s="22">
        <f>(C8-D8)/E8</f>
        <v>8.036415895061728</v>
      </c>
      <c r="G8" s="23" t="str">
        <f>IF(F8&gt;=1,"yes","no")</f>
        <v>yes</v>
      </c>
    </row>
    <row r="9" spans="1:7" ht="15.75">
      <c r="A9" s="24">
        <v>2</v>
      </c>
      <c r="B9" s="25" t="s">
        <v>26</v>
      </c>
      <c r="C9" s="26">
        <v>95206</v>
      </c>
      <c r="D9" s="26">
        <v>6928</v>
      </c>
      <c r="E9" s="26">
        <v>259200</v>
      </c>
      <c r="F9" s="27">
        <f>(C9-D9)/E9</f>
        <v>0.3405787037037037</v>
      </c>
      <c r="G9" s="28" t="str">
        <f>IF(F9&gt;=1,"yes","no")</f>
        <v>no</v>
      </c>
    </row>
    <row r="10" spans="1:7" ht="15.75">
      <c r="A10" s="24">
        <v>3</v>
      </c>
      <c r="B10" s="25" t="s">
        <v>35</v>
      </c>
      <c r="C10" s="26">
        <v>1269005</v>
      </c>
      <c r="D10" s="26">
        <v>19412</v>
      </c>
      <c r="E10" s="26">
        <v>259200</v>
      </c>
      <c r="F10" s="27">
        <f>(C10-D10)/E10</f>
        <v>4.820960648148148</v>
      </c>
      <c r="G10" s="28" t="str">
        <f>IF(F10&gt;=1,"yes","no")</f>
        <v>yes</v>
      </c>
    </row>
    <row r="11" spans="1:7" ht="15.75">
      <c r="A11" s="24">
        <v>4</v>
      </c>
      <c r="B11" s="25" t="s">
        <v>19</v>
      </c>
      <c r="C11" s="26">
        <v>778341</v>
      </c>
      <c r="D11" s="26">
        <v>23902</v>
      </c>
      <c r="E11" s="26">
        <v>259458</v>
      </c>
      <c r="F11" s="27">
        <f>(C11-D11)/E11</f>
        <v>2.907750001927094</v>
      </c>
      <c r="G11" s="28" t="str">
        <f>IF(F11&gt;=1,"yes","no")</f>
        <v>yes</v>
      </c>
    </row>
    <row r="12" spans="1:7" ht="15.75">
      <c r="A12" s="24">
        <v>5</v>
      </c>
      <c r="B12" s="25" t="s">
        <v>30</v>
      </c>
      <c r="C12" s="26">
        <v>298889</v>
      </c>
      <c r="D12" s="26">
        <v>7668</v>
      </c>
      <c r="E12" s="26">
        <v>259200</v>
      </c>
      <c r="F12" s="27">
        <f>(C12-D12)/E12</f>
        <v>1.1235378086419754</v>
      </c>
      <c r="G12" s="28" t="str">
        <f>IF(F12&gt;=1,"yes","no")</f>
        <v>yes</v>
      </c>
    </row>
    <row r="13" spans="1:243" s="15" customFormat="1" ht="15.75">
      <c r="A13" s="24">
        <v>6</v>
      </c>
      <c r="B13" s="25" t="s">
        <v>22</v>
      </c>
      <c r="C13" s="26">
        <v>2173003</v>
      </c>
      <c r="D13" s="26">
        <v>16216</v>
      </c>
      <c r="E13" s="26">
        <v>259200</v>
      </c>
      <c r="F13" s="27">
        <f>(C13-D13)/E13</f>
        <v>8.3209375</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23</v>
      </c>
      <c r="C14" s="26">
        <v>454564</v>
      </c>
      <c r="D14" s="26">
        <v>13678</v>
      </c>
      <c r="E14" s="26">
        <v>259200</v>
      </c>
      <c r="F14" s="27">
        <f>(C14-D14)/E14</f>
        <v>1.700949074074074</v>
      </c>
      <c r="G14" s="28" t="str">
        <f>IF(F14&gt;=1,"yes","no")</f>
        <v>yes</v>
      </c>
    </row>
    <row r="15" spans="1:7" ht="15.75">
      <c r="A15" s="24">
        <v>8</v>
      </c>
      <c r="B15" s="25" t="s">
        <v>17</v>
      </c>
      <c r="C15" s="26">
        <v>636989</v>
      </c>
      <c r="D15" s="26">
        <v>256542</v>
      </c>
      <c r="E15" s="26">
        <v>259200</v>
      </c>
      <c r="F15" s="27">
        <f>(C15-D15)/E15</f>
        <v>1.4677739197530864</v>
      </c>
      <c r="G15" s="28" t="str">
        <f>IF(F15&gt;=1,"yes","no")</f>
        <v>yes</v>
      </c>
    </row>
    <row r="16" spans="1:7" s="16" customFormat="1" ht="15.75">
      <c r="A16" s="24">
        <v>9</v>
      </c>
      <c r="B16" s="25" t="s">
        <v>24</v>
      </c>
      <c r="C16" s="26">
        <v>1168175</v>
      </c>
      <c r="D16" s="26">
        <v>1780</v>
      </c>
      <c r="E16" s="26">
        <v>259200</v>
      </c>
      <c r="F16" s="27">
        <f>(C16-D16)/E16</f>
        <v>4.499980709876543</v>
      </c>
      <c r="G16" s="28" t="str">
        <f>IF(F16&gt;=1,"yes","no")</f>
        <v>yes</v>
      </c>
    </row>
    <row r="17" spans="1:7" ht="31.5">
      <c r="A17" s="24">
        <v>10</v>
      </c>
      <c r="B17" s="25" t="s">
        <v>25</v>
      </c>
      <c r="C17" s="26">
        <v>579856</v>
      </c>
      <c r="D17" s="26">
        <v>18559</v>
      </c>
      <c r="E17" s="26">
        <v>259200</v>
      </c>
      <c r="F17" s="27">
        <f>(C17-D17)/E17</f>
        <v>2.1654976851851853</v>
      </c>
      <c r="G17" s="28" t="str">
        <f>IF(F17&gt;=1,"yes","no")</f>
        <v>yes</v>
      </c>
    </row>
    <row r="18" spans="1:7" ht="31.5">
      <c r="A18" s="24">
        <v>11</v>
      </c>
      <c r="B18" s="25" t="s">
        <v>15</v>
      </c>
      <c r="C18" s="26">
        <v>5157167</v>
      </c>
      <c r="D18" s="26">
        <v>1226955</v>
      </c>
      <c r="E18" s="26">
        <v>259200</v>
      </c>
      <c r="F18" s="27">
        <f>(C18-D18)/E18</f>
        <v>15.162854938271606</v>
      </c>
      <c r="G18" s="28" t="str">
        <f>IF(F18&gt;=1,"yes","no")</f>
        <v>yes</v>
      </c>
    </row>
    <row r="19" spans="1:7" ht="15.75">
      <c r="A19" s="24">
        <v>12</v>
      </c>
      <c r="B19" s="25" t="s">
        <v>27</v>
      </c>
      <c r="C19" s="26">
        <v>424357</v>
      </c>
      <c r="D19" s="26">
        <v>12906</v>
      </c>
      <c r="E19" s="26">
        <v>259200</v>
      </c>
      <c r="F19" s="27">
        <f>(C19-D19)/E19</f>
        <v>1.5873881172839506</v>
      </c>
      <c r="G19" s="28" t="str">
        <f>IF(F19&gt;=1,"yes","no")</f>
        <v>yes</v>
      </c>
    </row>
    <row r="20" spans="1:7" s="16" customFormat="1" ht="15.75">
      <c r="A20" s="24">
        <v>13</v>
      </c>
      <c r="B20" s="25" t="s">
        <v>20</v>
      </c>
      <c r="C20" s="26">
        <v>20705487</v>
      </c>
      <c r="D20" s="26">
        <v>13028954</v>
      </c>
      <c r="E20" s="26">
        <v>259935</v>
      </c>
      <c r="F20" s="27">
        <f>(C20-D20)/E20</f>
        <v>29.532510050589572</v>
      </c>
      <c r="G20" s="28" t="str">
        <f>IF(F20&gt;=1,"yes","no")</f>
        <v>yes</v>
      </c>
    </row>
    <row r="21" spans="1:243" s="15" customFormat="1" ht="15.75">
      <c r="A21" s="24">
        <v>14</v>
      </c>
      <c r="B21" s="29" t="s">
        <v>32</v>
      </c>
      <c r="C21" s="26">
        <v>734809</v>
      </c>
      <c r="D21" s="26">
        <v>15847</v>
      </c>
      <c r="E21" s="26">
        <v>259200</v>
      </c>
      <c r="F21" s="27">
        <f>(C21-D21)/E21</f>
        <v>2.7737731481481482</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18</v>
      </c>
      <c r="C22" s="26">
        <v>857125</v>
      </c>
      <c r="D22" s="26">
        <v>74203</v>
      </c>
      <c r="E22" s="26">
        <v>259200</v>
      </c>
      <c r="F22" s="27">
        <f>(C22-D22)/E22</f>
        <v>3.0205324074074076</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28</v>
      </c>
      <c r="C23" s="26">
        <v>292311</v>
      </c>
      <c r="D23" s="26">
        <v>33813</v>
      </c>
      <c r="E23" s="26">
        <v>259200</v>
      </c>
      <c r="F23" s="27">
        <f>(C23-D23)/E23</f>
        <v>0.9972916666666667</v>
      </c>
      <c r="G23" s="28" t="str">
        <f>IF(F23&gt;=1,"yes","no")</f>
        <v>no</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5" t="s">
        <v>16</v>
      </c>
      <c r="C24" s="26">
        <v>15029889</v>
      </c>
      <c r="D24" s="26">
        <v>679692</v>
      </c>
      <c r="E24" s="26">
        <v>259200</v>
      </c>
      <c r="F24" s="27">
        <f>(C24-D24)/E24</f>
        <v>55.36341435185185</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39">
        <v>18</v>
      </c>
      <c r="B25" s="40" t="s">
        <v>29</v>
      </c>
      <c r="C25" s="36">
        <v>2496229</v>
      </c>
      <c r="D25" s="36">
        <v>1595910</v>
      </c>
      <c r="E25" s="36">
        <v>259200</v>
      </c>
      <c r="F25" s="37">
        <f>(C25-D25)/E25</f>
        <v>3.4734529320987653</v>
      </c>
      <c r="G25" s="38" t="str">
        <f>IF(F25&gt;=1,"yes","no")</f>
        <v>yes</v>
      </c>
    </row>
    <row r="28" ht="15.75">
      <c r="A28" s="41"/>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1:II28"/>
  <sheetViews>
    <sheetView zoomScale="85" zoomScaleNormal="85" zoomScaleSheetLayoutView="55" zoomScalePageLayoutView="0" workbookViewId="0" topLeftCell="A1">
      <selection activeCell="A5" sqref="A5:A7"/>
    </sheetView>
  </sheetViews>
  <sheetFormatPr defaultColWidth="8.00390625" defaultRowHeight="12.75"/>
  <cols>
    <col min="1" max="1" width="8.28125" style="1" customWidth="1"/>
    <col min="2" max="2" width="68.28125" style="1" customWidth="1"/>
    <col min="3" max="6" width="21.8515625" style="1" customWidth="1"/>
    <col min="7" max="7" width="21.00390625" style="1" customWidth="1"/>
    <col min="8" max="16384" width="8.00390625" style="5" customWidth="1"/>
  </cols>
  <sheetData>
    <row r="1" spans="1:7" ht="15.75">
      <c r="A1" s="4" t="s">
        <v>2</v>
      </c>
      <c r="B1" s="4"/>
      <c r="C1" s="4"/>
      <c r="D1" s="4"/>
      <c r="E1" s="4"/>
      <c r="F1" s="4"/>
      <c r="G1" s="4"/>
    </row>
    <row r="2" spans="1:7" ht="15.75">
      <c r="A2" s="6" t="s">
        <v>3</v>
      </c>
      <c r="B2" s="6"/>
      <c r="C2" s="6"/>
      <c r="D2" s="6"/>
      <c r="E2" s="6"/>
      <c r="F2" s="6"/>
      <c r="G2" s="6"/>
    </row>
    <row r="3" spans="1:7" ht="15.75">
      <c r="A3" s="7" t="s">
        <v>51</v>
      </c>
      <c r="B3" s="7"/>
      <c r="C3" s="7"/>
      <c r="D3" s="7"/>
      <c r="E3" s="7"/>
      <c r="F3" s="7"/>
      <c r="G3" s="7"/>
    </row>
    <row r="4" spans="1:7" ht="15.75">
      <c r="A4" s="8"/>
      <c r="C4" s="9"/>
      <c r="D4" s="9"/>
      <c r="E4" s="9"/>
      <c r="F4" s="9"/>
      <c r="G4" s="10"/>
    </row>
    <row r="5" spans="1:7" ht="15.75">
      <c r="A5" s="11" t="s">
        <v>0</v>
      </c>
      <c r="B5" s="11" t="s">
        <v>4</v>
      </c>
      <c r="C5" s="11" t="s">
        <v>5</v>
      </c>
      <c r="D5" s="11"/>
      <c r="E5" s="11"/>
      <c r="F5" s="11"/>
      <c r="G5" s="12" t="s">
        <v>6</v>
      </c>
    </row>
    <row r="6" spans="1:7" ht="31.5">
      <c r="A6" s="11"/>
      <c r="B6" s="11"/>
      <c r="C6" s="12" t="s">
        <v>7</v>
      </c>
      <c r="D6" s="12" t="s">
        <v>8</v>
      </c>
      <c r="E6" s="12" t="s">
        <v>9</v>
      </c>
      <c r="F6" s="12" t="s">
        <v>10</v>
      </c>
      <c r="G6" s="13" t="s">
        <v>1</v>
      </c>
    </row>
    <row r="7" spans="1:7" ht="31.5">
      <c r="A7" s="11"/>
      <c r="B7" s="11"/>
      <c r="C7" s="14" t="s">
        <v>11</v>
      </c>
      <c r="D7" s="14" t="s">
        <v>12</v>
      </c>
      <c r="E7" s="14" t="s">
        <v>13</v>
      </c>
      <c r="F7" s="14" t="s">
        <v>14</v>
      </c>
      <c r="G7" s="13"/>
    </row>
    <row r="8" spans="1:7" ht="15.75">
      <c r="A8" s="19">
        <v>1</v>
      </c>
      <c r="B8" s="20" t="s">
        <v>16</v>
      </c>
      <c r="C8" s="21">
        <v>19266583</v>
      </c>
      <c r="D8" s="21">
        <v>679499</v>
      </c>
      <c r="E8" s="21">
        <v>259200</v>
      </c>
      <c r="F8" s="22">
        <f>(C8-D8)/E8</f>
        <v>71.70942901234568</v>
      </c>
      <c r="G8" s="23" t="str">
        <f>IF(F8&gt;=1,"yes","no")</f>
        <v>yes</v>
      </c>
    </row>
    <row r="9" spans="1:7" ht="15.75">
      <c r="A9" s="24">
        <v>2</v>
      </c>
      <c r="B9" s="25" t="s">
        <v>20</v>
      </c>
      <c r="C9" s="26">
        <v>22675594</v>
      </c>
      <c r="D9" s="26">
        <v>16336199</v>
      </c>
      <c r="E9" s="26">
        <v>260553</v>
      </c>
      <c r="F9" s="27">
        <f>(C9-D9)/E9</f>
        <v>24.330539276078188</v>
      </c>
      <c r="G9" s="28" t="str">
        <f>IF(F9&gt;=1,"yes","no")</f>
        <v>yes</v>
      </c>
    </row>
    <row r="10" spans="1:7" ht="31.5">
      <c r="A10" s="24">
        <v>3</v>
      </c>
      <c r="B10" s="25" t="s">
        <v>15</v>
      </c>
      <c r="C10" s="26">
        <v>6009552</v>
      </c>
      <c r="D10" s="26">
        <v>1924357</v>
      </c>
      <c r="E10" s="26">
        <v>259200</v>
      </c>
      <c r="F10" s="27">
        <f>(C10-D10)/E10</f>
        <v>15.760783179012346</v>
      </c>
      <c r="G10" s="28" t="str">
        <f>IF(F10&gt;=1,"yes","no")</f>
        <v>yes</v>
      </c>
    </row>
    <row r="11" spans="1:7" ht="31.5">
      <c r="A11" s="24">
        <v>4</v>
      </c>
      <c r="B11" s="25" t="s">
        <v>21</v>
      </c>
      <c r="C11" s="26">
        <v>7256697</v>
      </c>
      <c r="D11" s="26">
        <v>4171341</v>
      </c>
      <c r="E11" s="26">
        <v>259200</v>
      </c>
      <c r="F11" s="27">
        <f>(C11-D11)/E11</f>
        <v>11.90337962962963</v>
      </c>
      <c r="G11" s="28" t="str">
        <f>IF(F11&gt;=1,"yes","no")</f>
        <v>yes</v>
      </c>
    </row>
    <row r="12" spans="1:7" ht="15.75">
      <c r="A12" s="24">
        <v>5</v>
      </c>
      <c r="B12" s="25" t="s">
        <v>22</v>
      </c>
      <c r="C12" s="26">
        <v>2595585</v>
      </c>
      <c r="D12" s="26">
        <v>132924</v>
      </c>
      <c r="E12" s="26">
        <v>259200</v>
      </c>
      <c r="F12" s="27">
        <f>(C12-D12)/E12</f>
        <v>9.501006944444445</v>
      </c>
      <c r="G12" s="28" t="str">
        <f>IF(F12&gt;=1,"yes","no")</f>
        <v>yes</v>
      </c>
    </row>
    <row r="13" spans="1:243" s="15" customFormat="1" ht="15.75">
      <c r="A13" s="24">
        <v>6</v>
      </c>
      <c r="B13" s="25" t="s">
        <v>35</v>
      </c>
      <c r="C13" s="26">
        <v>1265744</v>
      </c>
      <c r="D13" s="26">
        <v>17784</v>
      </c>
      <c r="E13" s="26">
        <v>259200</v>
      </c>
      <c r="F13" s="27">
        <f>(C13-D13)/E13</f>
        <v>4.81466049382716</v>
      </c>
      <c r="G13" s="28" t="str">
        <f>IF(F13&gt;=1,"yes","no")</f>
        <v>yes</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7" s="16" customFormat="1" ht="15.75">
      <c r="A14" s="24">
        <v>7</v>
      </c>
      <c r="B14" s="25" t="s">
        <v>32</v>
      </c>
      <c r="C14" s="26">
        <v>1205743</v>
      </c>
      <c r="D14" s="26">
        <v>14688</v>
      </c>
      <c r="E14" s="26">
        <v>259200</v>
      </c>
      <c r="F14" s="27">
        <f>(C14-D14)/E14</f>
        <v>4.595119598765432</v>
      </c>
      <c r="G14" s="28" t="str">
        <f>IF(F14&gt;=1,"yes","no")</f>
        <v>yes</v>
      </c>
    </row>
    <row r="15" spans="1:7" ht="15.75">
      <c r="A15" s="24">
        <v>8</v>
      </c>
      <c r="B15" s="25" t="s">
        <v>24</v>
      </c>
      <c r="C15" s="26">
        <v>1172168</v>
      </c>
      <c r="D15" s="26">
        <v>1906</v>
      </c>
      <c r="E15" s="26">
        <v>259200</v>
      </c>
      <c r="F15" s="27">
        <f>(C15-D15)/E15</f>
        <v>4.514899691358025</v>
      </c>
      <c r="G15" s="28" t="str">
        <f>IF(F15&gt;=1,"yes","no")</f>
        <v>yes</v>
      </c>
    </row>
    <row r="16" spans="1:7" s="16" customFormat="1" ht="15.75">
      <c r="A16" s="24">
        <v>9</v>
      </c>
      <c r="B16" s="25" t="s">
        <v>19</v>
      </c>
      <c r="C16" s="26">
        <v>951910</v>
      </c>
      <c r="D16" s="26">
        <v>27492</v>
      </c>
      <c r="E16" s="26">
        <v>260160</v>
      </c>
      <c r="F16" s="27">
        <f>(C16-D16)/E16</f>
        <v>3.5532672201722018</v>
      </c>
      <c r="G16" s="28" t="str">
        <f>IF(F16&gt;=1,"yes","no")</f>
        <v>yes</v>
      </c>
    </row>
    <row r="17" spans="1:7" ht="31.5">
      <c r="A17" s="24">
        <v>10</v>
      </c>
      <c r="B17" s="25" t="s">
        <v>25</v>
      </c>
      <c r="C17" s="26">
        <v>852345</v>
      </c>
      <c r="D17" s="26">
        <v>31510</v>
      </c>
      <c r="E17" s="26">
        <v>259200</v>
      </c>
      <c r="F17" s="27">
        <f>(C17-D17)/E17</f>
        <v>3.166801697530864</v>
      </c>
      <c r="G17" s="28" t="str">
        <f>IF(F17&gt;=1,"yes","no")</f>
        <v>yes</v>
      </c>
    </row>
    <row r="18" spans="1:7" ht="15.75">
      <c r="A18" s="24">
        <v>11</v>
      </c>
      <c r="B18" s="25" t="s">
        <v>29</v>
      </c>
      <c r="C18" s="26">
        <v>2250452</v>
      </c>
      <c r="D18" s="26">
        <v>1584727</v>
      </c>
      <c r="E18" s="26">
        <v>259200</v>
      </c>
      <c r="F18" s="27">
        <f>(C18-D18)/E18</f>
        <v>2.568383487654321</v>
      </c>
      <c r="G18" s="28" t="str">
        <f>IF(F18&gt;=1,"yes","no")</f>
        <v>yes</v>
      </c>
    </row>
    <row r="19" spans="1:7" ht="15.75">
      <c r="A19" s="24">
        <v>12</v>
      </c>
      <c r="B19" s="25" t="s">
        <v>18</v>
      </c>
      <c r="C19" s="26">
        <v>579975</v>
      </c>
      <c r="D19" s="26">
        <v>3631</v>
      </c>
      <c r="E19" s="26">
        <v>259200</v>
      </c>
      <c r="F19" s="27">
        <f>(C19-D19)/E19</f>
        <v>2.2235493827160493</v>
      </c>
      <c r="G19" s="28" t="str">
        <f>IF(F19&gt;=1,"yes","no")</f>
        <v>yes</v>
      </c>
    </row>
    <row r="20" spans="1:7" s="16" customFormat="1" ht="15.75">
      <c r="A20" s="24">
        <v>13</v>
      </c>
      <c r="B20" s="25" t="s">
        <v>27</v>
      </c>
      <c r="C20" s="26">
        <v>530084</v>
      </c>
      <c r="D20" s="26">
        <v>10600</v>
      </c>
      <c r="E20" s="26">
        <v>259200</v>
      </c>
      <c r="F20" s="27">
        <f>(C20-D20)/E20</f>
        <v>2.004182098765432</v>
      </c>
      <c r="G20" s="28" t="str">
        <f>IF(F20&gt;=1,"yes","no")</f>
        <v>yes</v>
      </c>
    </row>
    <row r="21" spans="1:243" s="15" customFormat="1" ht="15.75">
      <c r="A21" s="24">
        <v>14</v>
      </c>
      <c r="B21" s="29" t="s">
        <v>17</v>
      </c>
      <c r="C21" s="26">
        <v>701906</v>
      </c>
      <c r="D21" s="26">
        <v>253618</v>
      </c>
      <c r="E21" s="26">
        <v>259200</v>
      </c>
      <c r="F21" s="27">
        <f>(C21-D21)/E21</f>
        <v>1.7295061728395063</v>
      </c>
      <c r="G21" s="28" t="str">
        <f>IF(F21&gt;=1,"yes","no")</f>
        <v>yes</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s="15" customFormat="1" ht="15.75">
      <c r="A22" s="24">
        <v>15</v>
      </c>
      <c r="B22" s="29" t="s">
        <v>23</v>
      </c>
      <c r="C22" s="26">
        <v>439863</v>
      </c>
      <c r="D22" s="26">
        <v>14893</v>
      </c>
      <c r="E22" s="26">
        <v>259200</v>
      </c>
      <c r="F22" s="27">
        <f>(C22-D22)/E22</f>
        <v>1.6395447530864198</v>
      </c>
      <c r="G22" s="28" t="str">
        <f>IF(F22&gt;=1,"yes","no")</f>
        <v>yes</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s="15" customFormat="1" ht="15.75">
      <c r="A23" s="24">
        <v>16</v>
      </c>
      <c r="B23" s="25" t="s">
        <v>28</v>
      </c>
      <c r="C23" s="26">
        <v>333958</v>
      </c>
      <c r="D23" s="26">
        <v>34951</v>
      </c>
      <c r="E23" s="26">
        <v>259200</v>
      </c>
      <c r="F23" s="27">
        <f>(C23-D23)/E23</f>
        <v>1.1535763888888888</v>
      </c>
      <c r="G23" s="28" t="str">
        <f>IF(F23&gt;=1,"yes","no")</f>
        <v>yes</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s="15" customFormat="1" ht="15.75">
      <c r="A24" s="24">
        <v>17</v>
      </c>
      <c r="B24" s="25" t="s">
        <v>30</v>
      </c>
      <c r="C24" s="26">
        <v>375550</v>
      </c>
      <c r="D24" s="26">
        <v>86957</v>
      </c>
      <c r="E24" s="26">
        <v>259200</v>
      </c>
      <c r="F24" s="27">
        <f>(C24-D24)/E24</f>
        <v>1.1133989197530865</v>
      </c>
      <c r="G24" s="28" t="str">
        <f>IF(F24&gt;=1,"yes","no")</f>
        <v>yes</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7" ht="15.75">
      <c r="A25" s="39">
        <v>18</v>
      </c>
      <c r="B25" s="40" t="s">
        <v>26</v>
      </c>
      <c r="C25" s="36">
        <v>90854</v>
      </c>
      <c r="D25" s="36">
        <v>14767</v>
      </c>
      <c r="E25" s="36">
        <v>259200</v>
      </c>
      <c r="F25" s="37">
        <f>(C25-D25)/E25</f>
        <v>0.29354552469135803</v>
      </c>
      <c r="G25" s="38" t="str">
        <f>IF(F25&gt;=1,"yes","no")</f>
        <v>no</v>
      </c>
    </row>
    <row r="28" ht="15.75">
      <c r="A28" s="41"/>
    </row>
  </sheetData>
  <sheetProtection/>
  <mergeCells count="7">
    <mergeCell ref="A1:G1"/>
    <mergeCell ref="A2:G2"/>
    <mergeCell ref="A3:G3"/>
    <mergeCell ref="A5:A7"/>
    <mergeCell ref="B5:B7"/>
    <mergeCell ref="C5:F5"/>
    <mergeCell ref="G6:G7"/>
  </mergeCells>
  <printOptions/>
  <pageMargins left="0.55" right="0.28" top="0.1968503937007874" bottom="0" header="0.5118110236220472" footer="0.3"/>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DSA_Aynash</dc:creator>
  <cp:keywords/>
  <dc:description/>
  <cp:lastModifiedBy>Алуа Таженова</cp:lastModifiedBy>
  <dcterms:created xsi:type="dcterms:W3CDTF">2008-10-29T11:09:07Z</dcterms:created>
  <dcterms:modified xsi:type="dcterms:W3CDTF">2019-04-22T12:48:08Z</dcterms:modified>
  <cp:category/>
  <cp:version/>
  <cp:contentType/>
  <cp:contentStatus/>
</cp:coreProperties>
</file>