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2"/>
  </bookViews>
  <sheets>
    <sheet name="01.04.08" sheetId="1" r:id="rId1"/>
    <sheet name="01.07.08" sheetId="2" r:id="rId2"/>
    <sheet name="01.10.08" sheetId="3" r:id="rId3"/>
  </sheets>
  <externalReferences>
    <externalReference r:id="rId6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<sst xmlns="http://schemas.openxmlformats.org/spreadsheetml/2006/main" count="111" uniqueCount="41">
  <si>
    <t>(тыс. тенге)</t>
  </si>
  <si>
    <t>№</t>
  </si>
  <si>
    <t>К1</t>
  </si>
  <si>
    <t xml:space="preserve">Қазақстан Республикасының бағалы қағаздар рыногында номиналды ұстаушы ретінде клиенттердің шоттарын жүргізу құқығымен брокерлік және (немесе) дилерлік қызметті жүзеге асыратын ұйымдарының     </t>
  </si>
  <si>
    <t xml:space="preserve">   пруденциалдық нормативтерді орындауы туралы мәліметтер </t>
  </si>
  <si>
    <t>Ұйымдардың атауы</t>
  </si>
  <si>
    <t>Меншікті капиталының жеткіліктілігі</t>
  </si>
  <si>
    <t>Нормативтерді орындау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</si>
  <si>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</si>
  <si>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</si>
  <si>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</si>
  <si>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</si>
  <si>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ӨА</t>
  </si>
  <si>
    <t>М</t>
  </si>
  <si>
    <t>МКБТМ</t>
  </si>
  <si>
    <t xml:space="preserve">К1=(ӨА-М)/МКБТМ, 
(К1&gt;1)
</t>
  </si>
  <si>
    <t>1 санатты брокерлер үшін 30 млн. теңге</t>
  </si>
  <si>
    <t>2 санатты брокерлер үшін 5 млн. теңге</t>
  </si>
  <si>
    <t>«AIM Capital» АҚ</t>
  </si>
  <si>
    <t>«Казкоммерц Инвест РФЦА» ЖШС</t>
  </si>
  <si>
    <t>«Астана-финанс» брокерлік компаниясы» АҚ</t>
  </si>
  <si>
    <t>«AFC Capital» ЖШС</t>
  </si>
  <si>
    <t>«Қазақстан Халық Банкінің «Halyk Capital» еншілес ұйымы» акционерлік қоғамы</t>
  </si>
  <si>
    <t>«Казкоммерц РФЦА» ЖШС («Казкоммерцбанк» АҚ-ның еншілес ұйымы)</t>
  </si>
  <si>
    <t>«Resmi Investment House Almaty» ЖШС</t>
  </si>
  <si>
    <t>«ABS SECURITIES» АҚ</t>
  </si>
  <si>
    <t>"Банк ЦентрКредит" АҚ ЕҰ «BCC Securities» ЖШС</t>
  </si>
  <si>
    <t>"Centras Financial" ЖШС</t>
  </si>
  <si>
    <t>«MAG Capital» ЖШС</t>
  </si>
  <si>
    <t>"Әлем Капитал" АҚ</t>
  </si>
  <si>
    <t>«SANA Securities» ЖШС</t>
  </si>
  <si>
    <t>«REAL-INVEST RFCA» АҚ</t>
  </si>
  <si>
    <t xml:space="preserve">«Ренессанс Капитал Инвестментс Казахстан» АҚ </t>
  </si>
  <si>
    <t>«КАПИТАЛИСТ Секьюритиз» ЖШС</t>
  </si>
  <si>
    <t>«The Royal Bank of Scotland Securities (Kazakhstan)» АҚ (бұрынғы атауы- "ABN AMRO Securities Kazakhstan", АҚ)</t>
  </si>
  <si>
    <t xml:space="preserve"> "IWC Invest" (ИВС Инвест) ЖШС</t>
  </si>
  <si>
    <t>"VISOR Capital" (ВИЗОР Капитал) ЖШС</t>
  </si>
  <si>
    <t>2008 жылғы "01" сәуірдегі  жағдай бойынша</t>
  </si>
  <si>
    <t>2008 жылғы "01" шілдедегі  жағдай бойынша</t>
  </si>
  <si>
    <t>"BWK-INVEST" ЖШС</t>
  </si>
  <si>
    <t>2008 жылғы "01" қазандағы  жағдай бойынша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</si>
</sst>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dd/mm/yy;@"/>
    <numFmt numFmtId="186" formatCode="0.000"/>
    <numFmt numFmtId="187" formatCode="0.000000"/>
    <numFmt numFmtId="188" formatCode="_-* #,##0.000_р_._-;\-* #,##0.000_р_._-;_-* &quot;-&quot;??_р_._-;_-@_-"/>
    <numFmt numFmtId="189" formatCode="#,##0.000"/>
    <numFmt numFmtId="190" formatCode="#,##0.0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000"/>
    <numFmt numFmtId="195" formatCode="#,##0.00000"/>
    <numFmt numFmtId="196" formatCode="#,##0.000000"/>
    <numFmt numFmtId="197" formatCode="#,##0.0000000"/>
    <numFmt numFmtId="198" formatCode="0.0000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_-* #,##0.00000000_р_._-;\-* #,##0.00000000_р_._-;_-* &quot;-&quot;??_р_._-;_-@_-"/>
    <numFmt numFmtId="203" formatCode="_-* #,##0.000000000_р_._-;\-* #,##0.000000000_р_._-;_-* &quot;-&quot;??_р_._-;_-@_-"/>
    <numFmt numFmtId="204" formatCode="_-* #,##0.0000000000_р_._-;\-* #,##0.0000000000_р_._-;_-* &quot;-&quot;??_р_._-;_-@_-"/>
    <numFmt numFmtId="205" formatCode="_-* #,##0.00000000000_р_._-;\-* #,##0.00000000000_р_._-;_-* &quot;-&quot;??_р_._-;_-@_-"/>
    <numFmt numFmtId="206" formatCode="0.00000"/>
    <numFmt numFmtId="207" formatCode="[$€-2]\ ###,000_);[Red]\([$€-2]\ ###,000\)"/>
    <numFmt numFmtId="208" formatCode="0.0"/>
    <numFmt numFmtId="209" formatCode="_-* #,##0.000_р_._-;\-* #,##0.000_р_._-;_-* &quot;-&quot;???_р_._-;_-@_-"/>
    <numFmt numFmtId="210" formatCode="_(* #,##0.000_);_(* \(#,##0.0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5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i/>
      <sz val="10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88" fontId="22" fillId="0" borderId="0" xfId="65" applyNumberFormat="1" applyFont="1" applyFill="1" applyAlignment="1" applyProtection="1">
      <alignment horizontal="center" wrapText="1"/>
      <protection/>
    </xf>
    <xf numFmtId="188" fontId="22" fillId="0" borderId="0" xfId="65" applyNumberFormat="1" applyFont="1" applyFill="1" applyBorder="1" applyAlignment="1" applyProtection="1">
      <alignment horizontal="center" wrapText="1"/>
      <protection/>
    </xf>
    <xf numFmtId="188" fontId="22" fillId="0" borderId="0" xfId="65" applyNumberFormat="1" applyFont="1" applyFill="1" applyBorder="1" applyAlignment="1" applyProtection="1">
      <alignment horizontal="center" wrapText="1"/>
      <protection/>
    </xf>
    <xf numFmtId="188" fontId="22" fillId="0" borderId="10" xfId="65" applyNumberFormat="1" applyFont="1" applyFill="1" applyBorder="1" applyAlignment="1" applyProtection="1">
      <alignment horizontal="center" vertical="center" wrapText="1"/>
      <protection/>
    </xf>
    <xf numFmtId="188" fontId="23" fillId="0" borderId="10" xfId="65" applyNumberFormat="1" applyFont="1" applyFill="1" applyBorder="1" applyAlignment="1" applyProtection="1">
      <alignment horizontal="center" vertical="center" wrapText="1"/>
      <protection/>
    </xf>
    <xf numFmtId="0" fontId="24" fillId="0" borderId="0" xfId="54" applyFont="1" applyAlignment="1">
      <alignment horizontal="left" wrapText="1"/>
      <protection/>
    </xf>
    <xf numFmtId="0" fontId="24" fillId="0" borderId="0" xfId="54" applyFont="1" applyFill="1">
      <alignment/>
      <protection/>
    </xf>
    <xf numFmtId="0" fontId="24" fillId="0" borderId="0" xfId="65" applyNumberFormat="1" applyFont="1" applyFill="1" applyAlignment="1" applyProtection="1">
      <alignment/>
      <protection/>
    </xf>
    <xf numFmtId="0" fontId="24" fillId="0" borderId="0" xfId="55" applyFont="1" applyFill="1" applyAlignment="1">
      <alignment horizontal="right"/>
      <protection/>
    </xf>
    <xf numFmtId="0" fontId="24" fillId="0" borderId="10" xfId="65" applyNumberFormat="1" applyFont="1" applyFill="1" applyBorder="1" applyAlignment="1" applyProtection="1">
      <alignment horizontal="center" vertical="center" wrapText="1"/>
      <protection/>
    </xf>
    <xf numFmtId="188" fontId="22" fillId="0" borderId="11" xfId="65" applyNumberFormat="1" applyFont="1" applyFill="1" applyBorder="1" applyAlignment="1" applyProtection="1">
      <alignment horizontal="center" vertical="center" wrapText="1"/>
      <protection/>
    </xf>
    <xf numFmtId="188" fontId="22" fillId="0" borderId="12" xfId="65" applyNumberFormat="1" applyFont="1" applyFill="1" applyBorder="1" applyAlignment="1" applyProtection="1">
      <alignment horizontal="center" vertical="center" wrapText="1"/>
      <protection/>
    </xf>
    <xf numFmtId="188" fontId="22" fillId="0" borderId="13" xfId="65" applyNumberFormat="1" applyFont="1" applyFill="1" applyBorder="1" applyAlignment="1" applyProtection="1">
      <alignment horizontal="center" vertical="center" wrapText="1"/>
      <protection/>
    </xf>
    <xf numFmtId="188" fontId="24" fillId="0" borderId="10" xfId="65" applyNumberFormat="1" applyFont="1" applyFill="1" applyBorder="1" applyAlignment="1" applyProtection="1">
      <alignment horizontal="center" vertical="center" wrapText="1"/>
      <protection/>
    </xf>
    <xf numFmtId="188" fontId="25" fillId="0" borderId="10" xfId="65" applyNumberFormat="1" applyFont="1" applyFill="1" applyBorder="1" applyAlignment="1" applyProtection="1">
      <alignment horizontal="center" vertical="center" wrapText="1"/>
      <protection/>
    </xf>
    <xf numFmtId="188" fontId="26" fillId="0" borderId="10" xfId="65" applyNumberFormat="1" applyFont="1" applyFill="1" applyBorder="1" applyAlignment="1" applyProtection="1">
      <alignment horizontal="center" vertical="center" wrapText="1"/>
      <protection/>
    </xf>
    <xf numFmtId="188" fontId="26" fillId="0" borderId="10" xfId="65" applyNumberFormat="1" applyFont="1" applyFill="1" applyBorder="1" applyAlignment="1" applyProtection="1">
      <alignment horizontal="center" vertical="center" wrapText="1"/>
      <protection/>
    </xf>
    <xf numFmtId="188" fontId="22" fillId="0" borderId="0" xfId="65" applyNumberFormat="1" applyFont="1" applyFill="1" applyBorder="1" applyAlignment="1" applyProtection="1">
      <alignment horizontal="left" vertical="center" wrapText="1"/>
      <protection/>
    </xf>
    <xf numFmtId="0" fontId="24" fillId="0" borderId="0" xfId="54" applyNumberFormat="1" applyFont="1" applyFill="1">
      <alignment/>
      <protection/>
    </xf>
    <xf numFmtId="0" fontId="24" fillId="0" borderId="14" xfId="54" applyFont="1" applyBorder="1" applyAlignment="1">
      <alignment horizontal="left" wrapText="1"/>
      <protection/>
    </xf>
    <xf numFmtId="0" fontId="24" fillId="0" borderId="15" xfId="65" applyNumberFormat="1" applyFont="1" applyFill="1" applyBorder="1" applyAlignment="1" applyProtection="1">
      <alignment horizontal="center" vertical="center" wrapText="1"/>
      <protection/>
    </xf>
    <xf numFmtId="2" fontId="24" fillId="0" borderId="15" xfId="43" applyNumberFormat="1" applyFont="1" applyFill="1" applyBorder="1" applyAlignment="1" applyProtection="1">
      <alignment vertical="center" wrapText="1"/>
      <protection/>
    </xf>
    <xf numFmtId="3" fontId="26" fillId="0" borderId="15" xfId="65" applyNumberFormat="1" applyFont="1" applyFill="1" applyBorder="1" applyAlignment="1" applyProtection="1">
      <alignment horizontal="center" vertical="center" wrapText="1"/>
      <protection/>
    </xf>
    <xf numFmtId="2" fontId="26" fillId="0" borderId="15" xfId="65" applyNumberFormat="1" applyFont="1" applyFill="1" applyBorder="1" applyAlignment="1" applyProtection="1">
      <alignment horizontal="center" vertical="center" wrapText="1"/>
      <protection/>
    </xf>
    <xf numFmtId="188" fontId="25" fillId="0" borderId="15" xfId="65" applyNumberFormat="1" applyFont="1" applyFill="1" applyBorder="1" applyAlignment="1" applyProtection="1">
      <alignment horizontal="center" vertical="center" wrapText="1"/>
      <protection/>
    </xf>
    <xf numFmtId="0" fontId="24" fillId="0" borderId="16" xfId="65" applyNumberFormat="1" applyFont="1" applyFill="1" applyBorder="1" applyAlignment="1" applyProtection="1">
      <alignment horizontal="center" vertical="center" wrapText="1"/>
      <protection/>
    </xf>
    <xf numFmtId="2" fontId="24" fillId="0" borderId="16" xfId="43" applyNumberFormat="1" applyFont="1" applyFill="1" applyBorder="1" applyAlignment="1" applyProtection="1">
      <alignment vertical="center" wrapText="1"/>
      <protection/>
    </xf>
    <xf numFmtId="3" fontId="26" fillId="0" borderId="16" xfId="65" applyNumberFormat="1" applyFont="1" applyFill="1" applyBorder="1" applyAlignment="1" applyProtection="1">
      <alignment horizontal="center" vertical="center" wrapText="1"/>
      <protection/>
    </xf>
    <xf numFmtId="2" fontId="26" fillId="0" borderId="16" xfId="65" applyNumberFormat="1" applyFont="1" applyFill="1" applyBorder="1" applyAlignment="1" applyProtection="1">
      <alignment horizontal="center" vertical="center" wrapText="1"/>
      <protection/>
    </xf>
    <xf numFmtId="188" fontId="25" fillId="0" borderId="16" xfId="65" applyNumberFormat="1" applyFont="1" applyFill="1" applyBorder="1" applyAlignment="1" applyProtection="1">
      <alignment horizontal="center" vertical="center" wrapText="1"/>
      <protection/>
    </xf>
    <xf numFmtId="198" fontId="26" fillId="0" borderId="16" xfId="65" applyNumberFormat="1" applyFont="1" applyFill="1" applyBorder="1" applyAlignment="1" applyProtection="1">
      <alignment horizontal="center" vertical="center" wrapText="1"/>
      <protection/>
    </xf>
    <xf numFmtId="0" fontId="24" fillId="0" borderId="17" xfId="65" applyNumberFormat="1" applyFont="1" applyFill="1" applyBorder="1" applyAlignment="1" applyProtection="1">
      <alignment horizontal="center" vertical="center" wrapText="1"/>
      <protection/>
    </xf>
    <xf numFmtId="2" fontId="24" fillId="0" borderId="17" xfId="43" applyNumberFormat="1" applyFont="1" applyFill="1" applyBorder="1" applyAlignment="1" applyProtection="1">
      <alignment vertical="center" wrapText="1"/>
      <protection/>
    </xf>
    <xf numFmtId="3" fontId="26" fillId="0" borderId="17" xfId="65" applyNumberFormat="1" applyFont="1" applyFill="1" applyBorder="1" applyAlignment="1" applyProtection="1">
      <alignment horizontal="center" vertical="center" wrapText="1"/>
      <protection/>
    </xf>
    <xf numFmtId="2" fontId="26" fillId="0" borderId="17" xfId="65" applyNumberFormat="1" applyFont="1" applyFill="1" applyBorder="1" applyAlignment="1" applyProtection="1">
      <alignment horizontal="center" vertical="center" wrapText="1"/>
      <protection/>
    </xf>
    <xf numFmtId="188" fontId="25" fillId="0" borderId="17" xfId="6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br01.01.05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br01.10.04" xfId="54"/>
    <cellStyle name="Обычный_инвестиционный портфел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br01.10.0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85" zoomScaleNormal="85" zoomScalePageLayoutView="0" workbookViewId="0" topLeftCell="A1">
      <selection activeCell="A5" sqref="A5:A9"/>
    </sheetView>
  </sheetViews>
  <sheetFormatPr defaultColWidth="8.00390625" defaultRowHeight="12.75"/>
  <cols>
    <col min="1" max="1" width="3.8515625" style="19" bestFit="1" customWidth="1"/>
    <col min="2" max="2" width="64.7109375" style="7" customWidth="1"/>
    <col min="3" max="3" width="17.421875" style="7" customWidth="1"/>
    <col min="4" max="4" width="14.140625" style="7" customWidth="1"/>
    <col min="5" max="5" width="35.57421875" style="7" customWidth="1"/>
    <col min="6" max="6" width="25.421875" style="7" customWidth="1"/>
    <col min="7" max="7" width="16.00390625" style="7" bestFit="1" customWidth="1"/>
    <col min="8" max="8" width="8.8515625" style="7" bestFit="1" customWidth="1"/>
    <col min="9" max="16384" width="8.00390625" style="7" customWidth="1"/>
  </cols>
  <sheetData>
    <row r="1" spans="1:7" ht="15.75" customHeight="1">
      <c r="A1" s="1" t="s">
        <v>37</v>
      </c>
      <c r="B1" s="1"/>
      <c r="C1" s="1"/>
      <c r="D1" s="1"/>
      <c r="E1" s="1"/>
      <c r="F1" s="1"/>
      <c r="G1" s="1"/>
    </row>
    <row r="2" spans="1:7" ht="34.5" customHeight="1">
      <c r="A2" s="1" t="s">
        <v>3</v>
      </c>
      <c r="B2" s="1"/>
      <c r="C2" s="1"/>
      <c r="D2" s="1"/>
      <c r="E2" s="1"/>
      <c r="F2" s="1"/>
      <c r="G2" s="1"/>
    </row>
    <row r="3" spans="1:7" ht="15.75" customHeight="1">
      <c r="A3" s="2" t="s">
        <v>4</v>
      </c>
      <c r="B3" s="2"/>
      <c r="C3" s="2"/>
      <c r="D3" s="2"/>
      <c r="E3" s="2"/>
      <c r="F3" s="2"/>
      <c r="G3" s="2"/>
    </row>
    <row r="4" spans="1:7" ht="15.75">
      <c r="A4" s="8"/>
      <c r="B4" s="3"/>
      <c r="C4" s="3"/>
      <c r="D4" s="3"/>
      <c r="E4" s="3"/>
      <c r="F4" s="3"/>
      <c r="G4" s="9" t="s">
        <v>0</v>
      </c>
    </row>
    <row r="5" spans="1:7" ht="28.5" customHeight="1">
      <c r="A5" s="10" t="s">
        <v>1</v>
      </c>
      <c r="B5" s="4" t="s">
        <v>5</v>
      </c>
      <c r="C5" s="11" t="s">
        <v>6</v>
      </c>
      <c r="D5" s="12"/>
      <c r="E5" s="12"/>
      <c r="F5" s="13"/>
      <c r="G5" s="4" t="s">
        <v>7</v>
      </c>
    </row>
    <row r="6" spans="1:7" ht="63">
      <c r="A6" s="10"/>
      <c r="B6" s="4"/>
      <c r="C6" s="14" t="s">
        <v>8</v>
      </c>
      <c r="D6" s="14" t="s">
        <v>9</v>
      </c>
      <c r="E6" s="14" t="s">
        <v>10</v>
      </c>
      <c r="F6" s="14" t="s">
        <v>11</v>
      </c>
      <c r="G6" s="4"/>
    </row>
    <row r="7" spans="1:7" ht="12.75" customHeight="1">
      <c r="A7" s="10"/>
      <c r="B7" s="4"/>
      <c r="C7" s="16" t="s">
        <v>12</v>
      </c>
      <c r="D7" s="16" t="s">
        <v>13</v>
      </c>
      <c r="E7" s="17" t="s">
        <v>14</v>
      </c>
      <c r="F7" s="16" t="s">
        <v>15</v>
      </c>
      <c r="G7" s="15" t="s">
        <v>2</v>
      </c>
    </row>
    <row r="8" spans="1:7" ht="20.25" customHeight="1">
      <c r="A8" s="10"/>
      <c r="B8" s="4"/>
      <c r="C8" s="16"/>
      <c r="D8" s="16"/>
      <c r="E8" s="5" t="s">
        <v>16</v>
      </c>
      <c r="F8" s="16"/>
      <c r="G8" s="15"/>
    </row>
    <row r="9" spans="1:7" ht="15.75" customHeight="1">
      <c r="A9" s="10"/>
      <c r="B9" s="4"/>
      <c r="C9" s="16"/>
      <c r="D9" s="16"/>
      <c r="E9" s="5" t="s">
        <v>17</v>
      </c>
      <c r="F9" s="16"/>
      <c r="G9" s="15"/>
    </row>
    <row r="10" spans="1:7" ht="15.75">
      <c r="A10" s="21">
        <v>1</v>
      </c>
      <c r="B10" s="22" t="s">
        <v>18</v>
      </c>
      <c r="C10" s="23">
        <v>89453</v>
      </c>
      <c r="D10" s="23">
        <v>45090</v>
      </c>
      <c r="E10" s="23">
        <v>30000</v>
      </c>
      <c r="F10" s="24">
        <f aca="true" t="shared" si="0" ref="F10:F28">(C10-D10)/E10</f>
        <v>1.4787666666666666</v>
      </c>
      <c r="G10" s="25" t="str">
        <f aca="true" t="shared" si="1" ref="G10:G18">IF(F10&gt;=1,"иә","жоқ")</f>
        <v>иә</v>
      </c>
    </row>
    <row r="11" spans="1:7" ht="15.75">
      <c r="A11" s="26">
        <v>2</v>
      </c>
      <c r="B11" s="27" t="s">
        <v>19</v>
      </c>
      <c r="C11" s="28">
        <v>30721</v>
      </c>
      <c r="D11" s="28">
        <v>60</v>
      </c>
      <c r="E11" s="28">
        <v>30000</v>
      </c>
      <c r="F11" s="29">
        <f t="shared" si="0"/>
        <v>1.0220333333333333</v>
      </c>
      <c r="G11" s="30" t="str">
        <f t="shared" si="1"/>
        <v>иә</v>
      </c>
    </row>
    <row r="12" spans="1:7" ht="15.75">
      <c r="A12" s="26">
        <v>3</v>
      </c>
      <c r="B12" s="27" t="s">
        <v>20</v>
      </c>
      <c r="C12" s="28">
        <v>44382</v>
      </c>
      <c r="D12" s="28">
        <v>1402</v>
      </c>
      <c r="E12" s="28">
        <v>30000</v>
      </c>
      <c r="F12" s="29">
        <f t="shared" si="0"/>
        <v>1.4326666666666668</v>
      </c>
      <c r="G12" s="30" t="str">
        <f t="shared" si="1"/>
        <v>иә</v>
      </c>
    </row>
    <row r="13" spans="1:7" ht="15.75">
      <c r="A13" s="26">
        <v>4</v>
      </c>
      <c r="B13" s="27" t="s">
        <v>21</v>
      </c>
      <c r="C13" s="28">
        <v>40494</v>
      </c>
      <c r="D13" s="28">
        <v>196</v>
      </c>
      <c r="E13" s="28">
        <v>30000</v>
      </c>
      <c r="F13" s="29">
        <f t="shared" si="0"/>
        <v>1.3432666666666666</v>
      </c>
      <c r="G13" s="30" t="str">
        <f t="shared" si="1"/>
        <v>иә</v>
      </c>
    </row>
    <row r="14" spans="1:7" ht="31.5">
      <c r="A14" s="26">
        <v>5</v>
      </c>
      <c r="B14" s="27" t="s">
        <v>22</v>
      </c>
      <c r="C14" s="28">
        <v>510449</v>
      </c>
      <c r="D14" s="28">
        <v>48</v>
      </c>
      <c r="E14" s="28">
        <v>30000</v>
      </c>
      <c r="F14" s="29">
        <f t="shared" si="0"/>
        <v>17.013366666666666</v>
      </c>
      <c r="G14" s="30" t="str">
        <f t="shared" si="1"/>
        <v>иә</v>
      </c>
    </row>
    <row r="15" spans="1:7" ht="31.5">
      <c r="A15" s="26">
        <v>6</v>
      </c>
      <c r="B15" s="27" t="s">
        <v>23</v>
      </c>
      <c r="C15" s="28">
        <v>55602</v>
      </c>
      <c r="D15" s="28">
        <v>8033</v>
      </c>
      <c r="E15" s="28">
        <v>30000</v>
      </c>
      <c r="F15" s="29">
        <f t="shared" si="0"/>
        <v>1.5856333333333332</v>
      </c>
      <c r="G15" s="30" t="str">
        <f t="shared" si="1"/>
        <v>иә</v>
      </c>
    </row>
    <row r="16" spans="1:7" ht="15.75">
      <c r="A16" s="26">
        <v>7</v>
      </c>
      <c r="B16" s="27" t="s">
        <v>24</v>
      </c>
      <c r="C16" s="28">
        <v>33757</v>
      </c>
      <c r="D16" s="28">
        <v>365</v>
      </c>
      <c r="E16" s="28">
        <v>30000</v>
      </c>
      <c r="F16" s="29">
        <f t="shared" si="0"/>
        <v>1.1130666666666666</v>
      </c>
      <c r="G16" s="30" t="str">
        <f t="shared" si="1"/>
        <v>иә</v>
      </c>
    </row>
    <row r="17" spans="1:7" ht="15.75">
      <c r="A17" s="26">
        <v>8</v>
      </c>
      <c r="B17" s="27" t="s">
        <v>25</v>
      </c>
      <c r="C17" s="28">
        <v>93143</v>
      </c>
      <c r="D17" s="28">
        <v>5032</v>
      </c>
      <c r="E17" s="28">
        <v>30000</v>
      </c>
      <c r="F17" s="29">
        <f t="shared" si="0"/>
        <v>2.9370333333333334</v>
      </c>
      <c r="G17" s="30" t="str">
        <f t="shared" si="1"/>
        <v>иә</v>
      </c>
    </row>
    <row r="18" spans="1:7" ht="15.75">
      <c r="A18" s="26">
        <v>9</v>
      </c>
      <c r="B18" s="27" t="s">
        <v>26</v>
      </c>
      <c r="C18" s="28">
        <v>34846</v>
      </c>
      <c r="D18" s="28">
        <v>2</v>
      </c>
      <c r="E18" s="28">
        <v>30000</v>
      </c>
      <c r="F18" s="29">
        <f t="shared" si="0"/>
        <v>1.1614666666666666</v>
      </c>
      <c r="G18" s="30" t="str">
        <f t="shared" si="1"/>
        <v>иә</v>
      </c>
    </row>
    <row r="19" spans="1:7" ht="15.75">
      <c r="A19" s="26">
        <v>10</v>
      </c>
      <c r="B19" s="27" t="s">
        <v>36</v>
      </c>
      <c r="C19" s="28">
        <v>32682</v>
      </c>
      <c r="D19" s="28">
        <v>1123</v>
      </c>
      <c r="E19" s="28">
        <v>30000</v>
      </c>
      <c r="F19" s="29">
        <f t="shared" si="0"/>
        <v>1.0519666666666667</v>
      </c>
      <c r="G19" s="30" t="str">
        <f aca="true" t="shared" si="2" ref="G19:G28">IF(F19&gt;=1,"иә","жоқ")</f>
        <v>иә</v>
      </c>
    </row>
    <row r="20" spans="1:7" ht="15.75">
      <c r="A20" s="26">
        <v>11</v>
      </c>
      <c r="B20" s="27" t="s">
        <v>27</v>
      </c>
      <c r="C20" s="28">
        <v>34088</v>
      </c>
      <c r="D20" s="28">
        <v>477</v>
      </c>
      <c r="E20" s="28">
        <v>30000</v>
      </c>
      <c r="F20" s="29">
        <f t="shared" si="0"/>
        <v>1.1203666666666667</v>
      </c>
      <c r="G20" s="30" t="str">
        <f t="shared" si="2"/>
        <v>иә</v>
      </c>
    </row>
    <row r="21" spans="1:7" ht="15.75">
      <c r="A21" s="26">
        <v>12</v>
      </c>
      <c r="B21" s="27" t="s">
        <v>28</v>
      </c>
      <c r="C21" s="28">
        <v>70121</v>
      </c>
      <c r="D21" s="28">
        <v>35585</v>
      </c>
      <c r="E21" s="28">
        <v>30000</v>
      </c>
      <c r="F21" s="29">
        <f t="shared" si="0"/>
        <v>1.1512</v>
      </c>
      <c r="G21" s="30" t="str">
        <f t="shared" si="2"/>
        <v>иә</v>
      </c>
    </row>
    <row r="22" spans="1:7" ht="15.75">
      <c r="A22" s="26">
        <v>13</v>
      </c>
      <c r="B22" s="27" t="s">
        <v>29</v>
      </c>
      <c r="C22" s="28">
        <v>11800</v>
      </c>
      <c r="D22" s="28">
        <v>170</v>
      </c>
      <c r="E22" s="28">
        <v>30000</v>
      </c>
      <c r="F22" s="29">
        <f t="shared" si="0"/>
        <v>0.38766666666666666</v>
      </c>
      <c r="G22" s="30" t="str">
        <f t="shared" si="2"/>
        <v>жоқ</v>
      </c>
    </row>
    <row r="23" spans="1:7" ht="15.75">
      <c r="A23" s="26">
        <v>14</v>
      </c>
      <c r="B23" s="27" t="s">
        <v>30</v>
      </c>
      <c r="C23" s="28">
        <v>30063</v>
      </c>
      <c r="D23" s="28">
        <v>76</v>
      </c>
      <c r="E23" s="28">
        <v>30000</v>
      </c>
      <c r="F23" s="31">
        <f t="shared" si="0"/>
        <v>0.9995666666666667</v>
      </c>
      <c r="G23" s="30" t="str">
        <f t="shared" si="2"/>
        <v>жоқ</v>
      </c>
    </row>
    <row r="24" spans="1:7" ht="15.75">
      <c r="A24" s="26">
        <v>15</v>
      </c>
      <c r="B24" s="27" t="s">
        <v>31</v>
      </c>
      <c r="C24" s="28">
        <v>55026</v>
      </c>
      <c r="D24" s="28">
        <v>11</v>
      </c>
      <c r="E24" s="28">
        <v>30000</v>
      </c>
      <c r="F24" s="29">
        <f t="shared" si="0"/>
        <v>1.8338333333333334</v>
      </c>
      <c r="G24" s="30" t="str">
        <f t="shared" si="2"/>
        <v>иә</v>
      </c>
    </row>
    <row r="25" spans="1:7" ht="15.75">
      <c r="A25" s="26">
        <v>16</v>
      </c>
      <c r="B25" s="27" t="s">
        <v>32</v>
      </c>
      <c r="C25" s="28">
        <v>65204</v>
      </c>
      <c r="D25" s="28">
        <v>2194</v>
      </c>
      <c r="E25" s="28">
        <v>30000</v>
      </c>
      <c r="F25" s="29">
        <f t="shared" si="0"/>
        <v>2.1003333333333334</v>
      </c>
      <c r="G25" s="30" t="str">
        <f t="shared" si="2"/>
        <v>иә</v>
      </c>
    </row>
    <row r="26" spans="1:7" ht="15.75">
      <c r="A26" s="26">
        <v>17</v>
      </c>
      <c r="B26" s="27" t="s">
        <v>33</v>
      </c>
      <c r="C26" s="28">
        <v>31542</v>
      </c>
      <c r="D26" s="28">
        <v>480</v>
      </c>
      <c r="E26" s="28">
        <v>30000</v>
      </c>
      <c r="F26" s="29">
        <f t="shared" si="0"/>
        <v>1.0354</v>
      </c>
      <c r="G26" s="30" t="str">
        <f t="shared" si="2"/>
        <v>иә</v>
      </c>
    </row>
    <row r="27" spans="1:7" ht="31.5">
      <c r="A27" s="26">
        <v>18</v>
      </c>
      <c r="B27" s="27" t="s">
        <v>34</v>
      </c>
      <c r="C27" s="28">
        <v>88437</v>
      </c>
      <c r="D27" s="28">
        <v>3751</v>
      </c>
      <c r="E27" s="28">
        <v>30000</v>
      </c>
      <c r="F27" s="29">
        <f t="shared" si="0"/>
        <v>2.8228666666666666</v>
      </c>
      <c r="G27" s="30" t="str">
        <f t="shared" si="2"/>
        <v>иә</v>
      </c>
    </row>
    <row r="28" spans="1:8" ht="26.25" customHeight="1">
      <c r="A28" s="32">
        <v>19</v>
      </c>
      <c r="B28" s="33" t="s">
        <v>35</v>
      </c>
      <c r="C28" s="34">
        <v>110</v>
      </c>
      <c r="D28" s="34">
        <v>0</v>
      </c>
      <c r="E28" s="34">
        <v>30000</v>
      </c>
      <c r="F28" s="35">
        <f t="shared" si="0"/>
        <v>0.0036666666666666666</v>
      </c>
      <c r="G28" s="36" t="str">
        <f t="shared" si="2"/>
        <v>жоқ</v>
      </c>
      <c r="H28" s="6"/>
    </row>
    <row r="29" ht="15.75">
      <c r="A29" s="7"/>
    </row>
    <row r="30" ht="32.25" customHeight="1">
      <c r="A30" s="7"/>
    </row>
    <row r="31" ht="15.75">
      <c r="A31" s="7"/>
    </row>
  </sheetData>
  <sheetProtection/>
  <mergeCells count="11">
    <mergeCell ref="G5:G6"/>
    <mergeCell ref="G7:G9"/>
    <mergeCell ref="A1:G1"/>
    <mergeCell ref="A2:G2"/>
    <mergeCell ref="A3:G3"/>
    <mergeCell ref="A5:A9"/>
    <mergeCell ref="B5:B9"/>
    <mergeCell ref="C5:F5"/>
    <mergeCell ref="C7:C9"/>
    <mergeCell ref="F7:F9"/>
    <mergeCell ref="D7:D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85" zoomScaleNormal="85" zoomScalePageLayoutView="0" workbookViewId="0" topLeftCell="A1">
      <selection activeCell="A5" sqref="A5:A9"/>
    </sheetView>
  </sheetViews>
  <sheetFormatPr defaultColWidth="8.00390625" defaultRowHeight="12.75"/>
  <cols>
    <col min="1" max="1" width="3.8515625" style="19" bestFit="1" customWidth="1"/>
    <col min="2" max="2" width="64.7109375" style="7" customWidth="1"/>
    <col min="3" max="3" width="17.421875" style="7" customWidth="1"/>
    <col min="4" max="4" width="14.140625" style="7" customWidth="1"/>
    <col min="5" max="5" width="35.57421875" style="7" customWidth="1"/>
    <col min="6" max="6" width="25.421875" style="7" customWidth="1"/>
    <col min="7" max="7" width="16.00390625" style="7" bestFit="1" customWidth="1"/>
    <col min="8" max="8" width="8.8515625" style="7" bestFit="1" customWidth="1"/>
    <col min="9" max="16384" width="8.00390625" style="7" customWidth="1"/>
  </cols>
  <sheetData>
    <row r="1" spans="1:7" ht="15.75" customHeight="1">
      <c r="A1" s="1" t="s">
        <v>38</v>
      </c>
      <c r="B1" s="1"/>
      <c r="C1" s="1"/>
      <c r="D1" s="1"/>
      <c r="E1" s="1"/>
      <c r="F1" s="1"/>
      <c r="G1" s="1"/>
    </row>
    <row r="2" spans="1:7" ht="34.5" customHeight="1">
      <c r="A2" s="1" t="s">
        <v>3</v>
      </c>
      <c r="B2" s="1"/>
      <c r="C2" s="1"/>
      <c r="D2" s="1"/>
      <c r="E2" s="1"/>
      <c r="F2" s="1"/>
      <c r="G2" s="1"/>
    </row>
    <row r="3" spans="1:7" ht="15.75" customHeight="1">
      <c r="A3" s="2" t="s">
        <v>4</v>
      </c>
      <c r="B3" s="2"/>
      <c r="C3" s="2"/>
      <c r="D3" s="2"/>
      <c r="E3" s="2"/>
      <c r="F3" s="2"/>
      <c r="G3" s="2"/>
    </row>
    <row r="4" spans="1:7" ht="15.75">
      <c r="A4" s="8"/>
      <c r="B4" s="3"/>
      <c r="C4" s="3"/>
      <c r="D4" s="3"/>
      <c r="E4" s="3"/>
      <c r="F4" s="3"/>
      <c r="G4" s="9" t="s">
        <v>0</v>
      </c>
    </row>
    <row r="5" spans="1:7" ht="28.5" customHeight="1">
      <c r="A5" s="10" t="s">
        <v>1</v>
      </c>
      <c r="B5" s="4" t="s">
        <v>5</v>
      </c>
      <c r="C5" s="11" t="s">
        <v>6</v>
      </c>
      <c r="D5" s="12"/>
      <c r="E5" s="12"/>
      <c r="F5" s="13"/>
      <c r="G5" s="4" t="s">
        <v>7</v>
      </c>
    </row>
    <row r="6" spans="1:7" ht="63">
      <c r="A6" s="10"/>
      <c r="B6" s="4"/>
      <c r="C6" s="14" t="s">
        <v>8</v>
      </c>
      <c r="D6" s="14" t="s">
        <v>9</v>
      </c>
      <c r="E6" s="14" t="s">
        <v>10</v>
      </c>
      <c r="F6" s="14" t="s">
        <v>11</v>
      </c>
      <c r="G6" s="4"/>
    </row>
    <row r="7" spans="1:7" ht="12.75" customHeight="1">
      <c r="A7" s="10"/>
      <c r="B7" s="4"/>
      <c r="C7" s="16" t="s">
        <v>12</v>
      </c>
      <c r="D7" s="16" t="s">
        <v>13</v>
      </c>
      <c r="E7" s="17" t="s">
        <v>14</v>
      </c>
      <c r="F7" s="16" t="s">
        <v>15</v>
      </c>
      <c r="G7" s="15" t="s">
        <v>2</v>
      </c>
    </row>
    <row r="8" spans="1:7" ht="20.25" customHeight="1">
      <c r="A8" s="10"/>
      <c r="B8" s="4"/>
      <c r="C8" s="16"/>
      <c r="D8" s="16"/>
      <c r="E8" s="5" t="s">
        <v>16</v>
      </c>
      <c r="F8" s="16"/>
      <c r="G8" s="15"/>
    </row>
    <row r="9" spans="1:7" ht="15.75" customHeight="1">
      <c r="A9" s="10"/>
      <c r="B9" s="4"/>
      <c r="C9" s="16"/>
      <c r="D9" s="16"/>
      <c r="E9" s="5" t="s">
        <v>17</v>
      </c>
      <c r="F9" s="16"/>
      <c r="G9" s="15"/>
    </row>
    <row r="10" spans="1:7" ht="15.75">
      <c r="A10" s="21">
        <v>1</v>
      </c>
      <c r="B10" s="22" t="s">
        <v>18</v>
      </c>
      <c r="C10" s="23">
        <v>82015</v>
      </c>
      <c r="D10" s="23">
        <v>19378</v>
      </c>
      <c r="E10" s="23">
        <v>30000</v>
      </c>
      <c r="F10" s="24">
        <f>(C10-D10)/E10</f>
        <v>2.0879</v>
      </c>
      <c r="G10" s="25" t="str">
        <f>IF(F10&gt;=1,"иә","жоқ")</f>
        <v>иә</v>
      </c>
    </row>
    <row r="11" spans="1:7" ht="15.75">
      <c r="A11" s="26">
        <v>2</v>
      </c>
      <c r="B11" s="27" t="s">
        <v>19</v>
      </c>
      <c r="C11" s="28">
        <v>30843</v>
      </c>
      <c r="D11" s="28">
        <v>11</v>
      </c>
      <c r="E11" s="28">
        <v>30000</v>
      </c>
      <c r="F11" s="29">
        <f>(C11-D11)/E11</f>
        <v>1.0277333333333334</v>
      </c>
      <c r="G11" s="30" t="str">
        <f>IF(F11&gt;=1,"иә","жоқ")</f>
        <v>иә</v>
      </c>
    </row>
    <row r="12" spans="1:7" ht="15.75">
      <c r="A12" s="26">
        <v>3</v>
      </c>
      <c r="B12" s="27" t="s">
        <v>20</v>
      </c>
      <c r="C12" s="28">
        <v>50607</v>
      </c>
      <c r="D12" s="28">
        <v>6086</v>
      </c>
      <c r="E12" s="28">
        <v>30000</v>
      </c>
      <c r="F12" s="29">
        <f>(C12-D12)/E12</f>
        <v>1.4840333333333333</v>
      </c>
      <c r="G12" s="30" t="str">
        <f>IF(F12&gt;=1,"иә","жоқ")</f>
        <v>иә</v>
      </c>
    </row>
    <row r="13" spans="1:7" ht="15.75">
      <c r="A13" s="26">
        <v>4</v>
      </c>
      <c r="B13" s="27" t="s">
        <v>21</v>
      </c>
      <c r="C13" s="28">
        <v>38151</v>
      </c>
      <c r="D13" s="28">
        <v>10</v>
      </c>
      <c r="E13" s="28">
        <v>30000</v>
      </c>
      <c r="F13" s="29">
        <f>(C13-D13)/E13</f>
        <v>1.2713666666666668</v>
      </c>
      <c r="G13" s="30" t="str">
        <f>IF(F13&gt;=1,"иә","жоқ")</f>
        <v>иә</v>
      </c>
    </row>
    <row r="14" spans="1:7" ht="31.5">
      <c r="A14" s="26">
        <v>5</v>
      </c>
      <c r="B14" s="27" t="s">
        <v>22</v>
      </c>
      <c r="C14" s="28">
        <v>521638</v>
      </c>
      <c r="D14" s="28">
        <v>8</v>
      </c>
      <c r="E14" s="28">
        <v>30000</v>
      </c>
      <c r="F14" s="29">
        <f>(C14-D14)/E14</f>
        <v>17.387666666666668</v>
      </c>
      <c r="G14" s="30" t="str">
        <f>IF(F14&gt;=1,"иә","жоқ")</f>
        <v>иә</v>
      </c>
    </row>
    <row r="15" spans="1:7" ht="31.5">
      <c r="A15" s="26">
        <v>6</v>
      </c>
      <c r="B15" s="27" t="s">
        <v>23</v>
      </c>
      <c r="C15" s="28">
        <v>48489</v>
      </c>
      <c r="D15" s="28">
        <v>158</v>
      </c>
      <c r="E15" s="28">
        <v>30000</v>
      </c>
      <c r="F15" s="29">
        <f>(C15-D15)/E15</f>
        <v>1.6110333333333333</v>
      </c>
      <c r="G15" s="30" t="str">
        <f>IF(F15&gt;=1,"иә","жоқ")</f>
        <v>иә</v>
      </c>
    </row>
    <row r="16" spans="1:7" ht="15.75">
      <c r="A16" s="26">
        <v>7</v>
      </c>
      <c r="B16" s="27" t="s">
        <v>24</v>
      </c>
      <c r="C16" s="28">
        <v>33744</v>
      </c>
      <c r="D16" s="28">
        <v>348</v>
      </c>
      <c r="E16" s="28">
        <v>30000</v>
      </c>
      <c r="F16" s="29">
        <f>(C16-D16)/E16</f>
        <v>1.1132</v>
      </c>
      <c r="G16" s="30" t="str">
        <f>IF(F16&gt;=1,"иә","жоқ")</f>
        <v>иә</v>
      </c>
    </row>
    <row r="17" spans="1:7" ht="15.75">
      <c r="A17" s="26">
        <v>8</v>
      </c>
      <c r="B17" s="27" t="s">
        <v>25</v>
      </c>
      <c r="C17" s="28">
        <v>121001</v>
      </c>
      <c r="D17" s="28">
        <v>26087</v>
      </c>
      <c r="E17" s="28">
        <v>30000</v>
      </c>
      <c r="F17" s="29">
        <f>(C17-D17)/E17</f>
        <v>3.1638</v>
      </c>
      <c r="G17" s="30" t="str">
        <f>IF(F17&gt;=1,"иә","жоқ")</f>
        <v>иә</v>
      </c>
    </row>
    <row r="18" spans="1:7" ht="15.75">
      <c r="A18" s="26">
        <v>9</v>
      </c>
      <c r="B18" s="27" t="s">
        <v>26</v>
      </c>
      <c r="C18" s="28">
        <v>32240</v>
      </c>
      <c r="D18" s="28">
        <v>7</v>
      </c>
      <c r="E18" s="28">
        <v>30000</v>
      </c>
      <c r="F18" s="29">
        <f>(C18-D18)/E18</f>
        <v>1.0744333333333334</v>
      </c>
      <c r="G18" s="30" t="str">
        <f>IF(F18&gt;=1,"иә","жоқ")</f>
        <v>иә</v>
      </c>
    </row>
    <row r="19" spans="1:7" ht="15.75">
      <c r="A19" s="26">
        <v>10</v>
      </c>
      <c r="B19" s="27" t="s">
        <v>27</v>
      </c>
      <c r="C19" s="28">
        <v>38422</v>
      </c>
      <c r="D19" s="28">
        <v>297</v>
      </c>
      <c r="E19" s="28">
        <v>30000</v>
      </c>
      <c r="F19" s="29">
        <f>(C19-D19)/E19</f>
        <v>1.2708333333333333</v>
      </c>
      <c r="G19" s="30" t="str">
        <f>IF(F19&gt;=1,"иә","жоқ")</f>
        <v>иә</v>
      </c>
    </row>
    <row r="20" spans="1:7" ht="15.75">
      <c r="A20" s="26">
        <v>11</v>
      </c>
      <c r="B20" s="27" t="s">
        <v>28</v>
      </c>
      <c r="C20" s="28">
        <v>36694</v>
      </c>
      <c r="D20" s="28">
        <v>1756</v>
      </c>
      <c r="E20" s="28">
        <v>30000</v>
      </c>
      <c r="F20" s="29">
        <f>(C20-D20)/E20</f>
        <v>1.1646</v>
      </c>
      <c r="G20" s="30" t="str">
        <f>IF(F20&gt;=1,"иә","жоқ")</f>
        <v>иә</v>
      </c>
    </row>
    <row r="21" spans="1:7" ht="15.75">
      <c r="A21" s="26">
        <v>12</v>
      </c>
      <c r="B21" s="27" t="s">
        <v>29</v>
      </c>
      <c r="C21" s="28">
        <v>12258</v>
      </c>
      <c r="D21" s="28"/>
      <c r="E21" s="28">
        <v>30000</v>
      </c>
      <c r="F21" s="29">
        <f>(C21-D21)/E21</f>
        <v>0.4086</v>
      </c>
      <c r="G21" s="30" t="str">
        <f>IF(F21&gt;=1,"иә","жоқ")</f>
        <v>жоқ</v>
      </c>
    </row>
    <row r="22" spans="1:7" ht="15.75">
      <c r="A22" s="26">
        <v>13</v>
      </c>
      <c r="B22" s="27" t="s">
        <v>30</v>
      </c>
      <c r="C22" s="28">
        <v>31410</v>
      </c>
      <c r="D22" s="28">
        <v>41</v>
      </c>
      <c r="E22" s="28">
        <v>30000</v>
      </c>
      <c r="F22" s="29">
        <f>(C22-D22)/E22</f>
        <v>1.0456333333333334</v>
      </c>
      <c r="G22" s="30" t="str">
        <f>IF(F22&gt;=1,"иә","жоқ")</f>
        <v>иә</v>
      </c>
    </row>
    <row r="23" spans="1:7" ht="15.75">
      <c r="A23" s="26">
        <v>14</v>
      </c>
      <c r="B23" s="27" t="s">
        <v>31</v>
      </c>
      <c r="C23" s="28">
        <v>57057</v>
      </c>
      <c r="D23" s="28">
        <v>18</v>
      </c>
      <c r="E23" s="28">
        <v>30000</v>
      </c>
      <c r="F23" s="29">
        <f>(C23-D23)/E23</f>
        <v>1.9013</v>
      </c>
      <c r="G23" s="30" t="str">
        <f>IF(F23&gt;=1,"иә","жоқ")</f>
        <v>иә</v>
      </c>
    </row>
    <row r="24" spans="1:7" ht="15.75">
      <c r="A24" s="26">
        <v>15</v>
      </c>
      <c r="B24" s="27" t="s">
        <v>32</v>
      </c>
      <c r="C24" s="28">
        <v>390906</v>
      </c>
      <c r="D24" s="28">
        <v>3385</v>
      </c>
      <c r="E24" s="28">
        <v>30000</v>
      </c>
      <c r="F24" s="29">
        <f>(C24-D24)/E24</f>
        <v>12.917366666666666</v>
      </c>
      <c r="G24" s="30" t="str">
        <f>IF(F24&gt;=1,"иә","жоқ")</f>
        <v>иә</v>
      </c>
    </row>
    <row r="25" spans="1:7" ht="15.75">
      <c r="A25" s="26">
        <v>16</v>
      </c>
      <c r="B25" s="27" t="s">
        <v>33</v>
      </c>
      <c r="C25" s="28">
        <v>44004</v>
      </c>
      <c r="D25" s="28">
        <v>31604</v>
      </c>
      <c r="E25" s="28">
        <v>30000</v>
      </c>
      <c r="F25" s="29">
        <f>(C25-D25)/E25</f>
        <v>0.41333333333333333</v>
      </c>
      <c r="G25" s="30" t="str">
        <f>IF(F25&gt;=1,"иә","жоқ")</f>
        <v>жоқ</v>
      </c>
    </row>
    <row r="26" spans="1:7" ht="31.5">
      <c r="A26" s="26">
        <v>17</v>
      </c>
      <c r="B26" s="27" t="s">
        <v>34</v>
      </c>
      <c r="C26" s="28">
        <v>77950</v>
      </c>
      <c r="D26" s="28">
        <v>0</v>
      </c>
      <c r="E26" s="28">
        <v>30000</v>
      </c>
      <c r="F26" s="29">
        <f>(C26-D26)/E26</f>
        <v>2.598333333333333</v>
      </c>
      <c r="G26" s="30" t="str">
        <f>IF(F26&gt;=1,"иә","жоқ")</f>
        <v>иә</v>
      </c>
    </row>
    <row r="27" spans="1:7" ht="15.75">
      <c r="A27" s="32">
        <v>18</v>
      </c>
      <c r="B27" s="33" t="s">
        <v>35</v>
      </c>
      <c r="C27" s="34">
        <v>35513</v>
      </c>
      <c r="D27" s="34">
        <v>730</v>
      </c>
      <c r="E27" s="34">
        <v>30000</v>
      </c>
      <c r="F27" s="35">
        <f>(C27-D27)/E27</f>
        <v>1.1594333333333333</v>
      </c>
      <c r="G27" s="36" t="str">
        <f>IF(F27&gt;=1,"иә","жоқ")</f>
        <v>иә</v>
      </c>
    </row>
    <row r="28" spans="1:8" ht="26.25" customHeight="1">
      <c r="A28" s="18"/>
      <c r="B28" s="20"/>
      <c r="C28" s="20"/>
      <c r="D28" s="20"/>
      <c r="E28" s="20"/>
      <c r="F28" s="20"/>
      <c r="G28" s="20"/>
      <c r="H28" s="6"/>
    </row>
    <row r="29" ht="15.75">
      <c r="A29" s="7"/>
    </row>
    <row r="30" ht="32.25" customHeight="1">
      <c r="A30" s="7"/>
    </row>
    <row r="31" ht="15.75">
      <c r="A31" s="7"/>
    </row>
  </sheetData>
  <sheetProtection/>
  <mergeCells count="12">
    <mergeCell ref="G5:G6"/>
    <mergeCell ref="G7:G9"/>
    <mergeCell ref="D7:D9"/>
    <mergeCell ref="A1:G1"/>
    <mergeCell ref="A2:G2"/>
    <mergeCell ref="A3:G3"/>
    <mergeCell ref="B28:G28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85" zoomScaleNormal="85" zoomScalePageLayoutView="0" workbookViewId="0" topLeftCell="A1">
      <selection activeCell="A5" sqref="A5:A9"/>
    </sheetView>
  </sheetViews>
  <sheetFormatPr defaultColWidth="8.00390625" defaultRowHeight="12.75"/>
  <cols>
    <col min="1" max="1" width="3.8515625" style="19" bestFit="1" customWidth="1"/>
    <col min="2" max="2" width="64.7109375" style="7" customWidth="1"/>
    <col min="3" max="3" width="17.421875" style="7" customWidth="1"/>
    <col min="4" max="4" width="14.140625" style="7" customWidth="1"/>
    <col min="5" max="5" width="35.57421875" style="7" customWidth="1"/>
    <col min="6" max="6" width="25.421875" style="7" customWidth="1"/>
    <col min="7" max="7" width="16.00390625" style="7" bestFit="1" customWidth="1"/>
    <col min="8" max="8" width="8.8515625" style="7" bestFit="1" customWidth="1"/>
    <col min="9" max="16384" width="8.00390625" style="7" customWidth="1"/>
  </cols>
  <sheetData>
    <row r="1" spans="1:7" ht="15.75" customHeight="1">
      <c r="A1" s="1" t="s">
        <v>40</v>
      </c>
      <c r="B1" s="1"/>
      <c r="C1" s="1"/>
      <c r="D1" s="1"/>
      <c r="E1" s="1"/>
      <c r="F1" s="1"/>
      <c r="G1" s="1"/>
    </row>
    <row r="2" spans="1:7" ht="34.5" customHeight="1">
      <c r="A2" s="1" t="s">
        <v>3</v>
      </c>
      <c r="B2" s="1"/>
      <c r="C2" s="1"/>
      <c r="D2" s="1"/>
      <c r="E2" s="1"/>
      <c r="F2" s="1"/>
      <c r="G2" s="1"/>
    </row>
    <row r="3" spans="1:7" ht="15.75" customHeight="1">
      <c r="A3" s="2" t="s">
        <v>4</v>
      </c>
      <c r="B3" s="2"/>
      <c r="C3" s="2"/>
      <c r="D3" s="2"/>
      <c r="E3" s="2"/>
      <c r="F3" s="2"/>
      <c r="G3" s="2"/>
    </row>
    <row r="4" spans="1:7" ht="15.75">
      <c r="A4" s="8"/>
      <c r="B4" s="3"/>
      <c r="C4" s="3"/>
      <c r="D4" s="3"/>
      <c r="E4" s="3"/>
      <c r="F4" s="3"/>
      <c r="G4" s="9" t="s">
        <v>0</v>
      </c>
    </row>
    <row r="5" spans="1:7" ht="28.5" customHeight="1">
      <c r="A5" s="10" t="s">
        <v>1</v>
      </c>
      <c r="B5" s="4" t="s">
        <v>5</v>
      </c>
      <c r="C5" s="11" t="s">
        <v>6</v>
      </c>
      <c r="D5" s="12"/>
      <c r="E5" s="12"/>
      <c r="F5" s="13"/>
      <c r="G5" s="4" t="s">
        <v>7</v>
      </c>
    </row>
    <row r="6" spans="1:7" ht="63">
      <c r="A6" s="10"/>
      <c r="B6" s="4"/>
      <c r="C6" s="14" t="s">
        <v>8</v>
      </c>
      <c r="D6" s="14" t="s">
        <v>9</v>
      </c>
      <c r="E6" s="14" t="s">
        <v>10</v>
      </c>
      <c r="F6" s="14" t="s">
        <v>11</v>
      </c>
      <c r="G6" s="4"/>
    </row>
    <row r="7" spans="1:7" ht="12.75" customHeight="1">
      <c r="A7" s="10"/>
      <c r="B7" s="4"/>
      <c r="C7" s="16" t="s">
        <v>12</v>
      </c>
      <c r="D7" s="16" t="s">
        <v>13</v>
      </c>
      <c r="E7" s="17" t="s">
        <v>14</v>
      </c>
      <c r="F7" s="16" t="s">
        <v>15</v>
      </c>
      <c r="G7" s="15" t="s">
        <v>2</v>
      </c>
    </row>
    <row r="8" spans="1:7" ht="20.25" customHeight="1">
      <c r="A8" s="10"/>
      <c r="B8" s="4"/>
      <c r="C8" s="16"/>
      <c r="D8" s="16"/>
      <c r="E8" s="5" t="s">
        <v>16</v>
      </c>
      <c r="F8" s="16"/>
      <c r="G8" s="15"/>
    </row>
    <row r="9" spans="1:7" ht="15.75" customHeight="1">
      <c r="A9" s="10"/>
      <c r="B9" s="4"/>
      <c r="C9" s="16"/>
      <c r="D9" s="16"/>
      <c r="E9" s="5" t="s">
        <v>17</v>
      </c>
      <c r="F9" s="16"/>
      <c r="G9" s="15"/>
    </row>
    <row r="10" spans="1:7" ht="15.75">
      <c r="A10" s="21">
        <v>1</v>
      </c>
      <c r="B10" s="22" t="s">
        <v>19</v>
      </c>
      <c r="C10" s="23">
        <v>30562</v>
      </c>
      <c r="D10" s="23">
        <v>42</v>
      </c>
      <c r="E10" s="23">
        <v>30000</v>
      </c>
      <c r="F10" s="24">
        <f>(C10-D10)/E10</f>
        <v>1.0173333333333334</v>
      </c>
      <c r="G10" s="25" t="str">
        <f>IF(F10&gt;=1,"иә","жоқ")</f>
        <v>иә</v>
      </c>
    </row>
    <row r="11" spans="1:7" ht="15.75">
      <c r="A11" s="26">
        <v>2</v>
      </c>
      <c r="B11" s="27" t="s">
        <v>21</v>
      </c>
      <c r="C11" s="28">
        <v>50914</v>
      </c>
      <c r="D11" s="28">
        <v>106</v>
      </c>
      <c r="E11" s="28">
        <v>30000</v>
      </c>
      <c r="F11" s="29">
        <f>(C11-D11)/E11</f>
        <v>1.6936</v>
      </c>
      <c r="G11" s="30" t="str">
        <f>IF(F11&gt;=1,"иә","жоқ")</f>
        <v>иә</v>
      </c>
    </row>
    <row r="12" spans="1:7" ht="31.5">
      <c r="A12" s="26">
        <v>3</v>
      </c>
      <c r="B12" s="27" t="s">
        <v>22</v>
      </c>
      <c r="C12" s="28">
        <v>516750</v>
      </c>
      <c r="D12" s="28">
        <v>15004</v>
      </c>
      <c r="E12" s="28">
        <v>30000</v>
      </c>
      <c r="F12" s="29">
        <f>(C12-D12)/E12</f>
        <v>16.724866666666667</v>
      </c>
      <c r="G12" s="30" t="str">
        <f>IF(F12&gt;=1,"иә","жоқ")</f>
        <v>иә</v>
      </c>
    </row>
    <row r="13" spans="1:7" ht="31.5">
      <c r="A13" s="26">
        <v>4</v>
      </c>
      <c r="B13" s="27" t="s">
        <v>23</v>
      </c>
      <c r="C13" s="28">
        <v>49508</v>
      </c>
      <c r="D13" s="28">
        <v>398</v>
      </c>
      <c r="E13" s="28">
        <v>30000</v>
      </c>
      <c r="F13" s="29">
        <f>(C13-D13)/E13</f>
        <v>1.637</v>
      </c>
      <c r="G13" s="30" t="str">
        <f>IF(F13&gt;=1,"иә","жоқ")</f>
        <v>иә</v>
      </c>
    </row>
    <row r="14" spans="1:7" ht="15.75">
      <c r="A14" s="26">
        <v>5</v>
      </c>
      <c r="B14" s="27" t="s">
        <v>24</v>
      </c>
      <c r="C14" s="28">
        <v>33908</v>
      </c>
      <c r="D14" s="28">
        <v>959</v>
      </c>
      <c r="E14" s="28">
        <v>30000</v>
      </c>
      <c r="F14" s="29">
        <f>(C14-D14)/E14</f>
        <v>1.0983</v>
      </c>
      <c r="G14" s="30" t="str">
        <f>IF(F14&gt;=1,"иә","жоқ")</f>
        <v>иә</v>
      </c>
    </row>
    <row r="15" spans="1:7" ht="15.75">
      <c r="A15" s="26">
        <v>6</v>
      </c>
      <c r="B15" s="27" t="s">
        <v>25</v>
      </c>
      <c r="C15" s="28">
        <v>84018</v>
      </c>
      <c r="D15" s="28">
        <v>8313</v>
      </c>
      <c r="E15" s="28">
        <v>30000</v>
      </c>
      <c r="F15" s="29">
        <f>(C15-D15)/E15</f>
        <v>2.5235</v>
      </c>
      <c r="G15" s="30" t="str">
        <f>IF(F15&gt;=1,"иә","жоқ")</f>
        <v>иә</v>
      </c>
    </row>
    <row r="16" spans="1:7" ht="15.75">
      <c r="A16" s="26">
        <v>7</v>
      </c>
      <c r="B16" s="27" t="s">
        <v>26</v>
      </c>
      <c r="C16" s="28">
        <v>30690</v>
      </c>
      <c r="D16" s="28">
        <v>167</v>
      </c>
      <c r="E16" s="28">
        <v>30000</v>
      </c>
      <c r="F16" s="29">
        <f>(C16-D16)/E16</f>
        <v>1.0174333333333334</v>
      </c>
      <c r="G16" s="30" t="str">
        <f>IF(F16&gt;=1,"иә","жоқ")</f>
        <v>иә</v>
      </c>
    </row>
    <row r="17" spans="1:7" ht="15.75">
      <c r="A17" s="26">
        <v>8</v>
      </c>
      <c r="B17" s="27" t="s">
        <v>27</v>
      </c>
      <c r="C17" s="28">
        <v>37527</v>
      </c>
      <c r="D17" s="28">
        <v>300</v>
      </c>
      <c r="E17" s="28">
        <v>30000</v>
      </c>
      <c r="F17" s="29">
        <f>(C17-D17)/E17</f>
        <v>1.2409</v>
      </c>
      <c r="G17" s="30" t="str">
        <f>IF(F17&gt;=1,"иә","жоқ")</f>
        <v>иә</v>
      </c>
    </row>
    <row r="18" spans="1:7" ht="15.75">
      <c r="A18" s="26">
        <v>9</v>
      </c>
      <c r="B18" s="27" t="s">
        <v>28</v>
      </c>
      <c r="C18" s="28">
        <v>62760</v>
      </c>
      <c r="D18" s="28">
        <v>31014</v>
      </c>
      <c r="E18" s="28">
        <v>30000</v>
      </c>
      <c r="F18" s="29">
        <f>(C18-D18)/E18</f>
        <v>1.0582</v>
      </c>
      <c r="G18" s="30" t="str">
        <f>IF(F18&gt;=1,"иә","жоқ")</f>
        <v>иә</v>
      </c>
    </row>
    <row r="19" spans="1:7" ht="15.75">
      <c r="A19" s="26">
        <v>10</v>
      </c>
      <c r="B19" s="27" t="s">
        <v>29</v>
      </c>
      <c r="C19" s="28">
        <v>12211</v>
      </c>
      <c r="D19" s="28"/>
      <c r="E19" s="28">
        <v>30000</v>
      </c>
      <c r="F19" s="29">
        <f>(C19-D19)/E19</f>
        <v>0.40703333333333336</v>
      </c>
      <c r="G19" s="30" t="str">
        <f>IF(F19&gt;=1,"иә","жоқ")</f>
        <v>жоқ</v>
      </c>
    </row>
    <row r="20" spans="1:7" ht="15.75">
      <c r="A20" s="26">
        <v>11</v>
      </c>
      <c r="B20" s="27" t="s">
        <v>30</v>
      </c>
      <c r="C20" s="28">
        <v>27393</v>
      </c>
      <c r="D20" s="28">
        <v>79</v>
      </c>
      <c r="E20" s="28">
        <v>30000</v>
      </c>
      <c r="F20" s="29">
        <f>(C20-D20)/E20</f>
        <v>0.9104666666666666</v>
      </c>
      <c r="G20" s="30" t="str">
        <f>IF(F20&gt;=1,"иә","жоқ")</f>
        <v>жоқ</v>
      </c>
    </row>
    <row r="21" spans="1:7" ht="15.75">
      <c r="A21" s="26">
        <v>12</v>
      </c>
      <c r="B21" s="27" t="s">
        <v>31</v>
      </c>
      <c r="C21" s="28">
        <v>56610</v>
      </c>
      <c r="D21" s="28">
        <v>28</v>
      </c>
      <c r="E21" s="28">
        <v>30000</v>
      </c>
      <c r="F21" s="29">
        <f>(C21-D21)/E21</f>
        <v>1.8860666666666666</v>
      </c>
      <c r="G21" s="30" t="str">
        <f>IF(F21&gt;=1,"иә","жоқ")</f>
        <v>иә</v>
      </c>
    </row>
    <row r="22" spans="1:7" ht="15.75">
      <c r="A22" s="26">
        <v>13</v>
      </c>
      <c r="B22" s="27" t="s">
        <v>32</v>
      </c>
      <c r="C22" s="28">
        <v>363715</v>
      </c>
      <c r="D22" s="28">
        <v>12439</v>
      </c>
      <c r="E22" s="28">
        <v>30000</v>
      </c>
      <c r="F22" s="29">
        <f>(C22-D22)/E22</f>
        <v>11.7092</v>
      </c>
      <c r="G22" s="30" t="str">
        <f>IF(F22&gt;=1,"иә","жоқ")</f>
        <v>иә</v>
      </c>
    </row>
    <row r="23" spans="1:7" ht="15.75">
      <c r="A23" s="26">
        <v>14</v>
      </c>
      <c r="B23" s="27" t="s">
        <v>33</v>
      </c>
      <c r="C23" s="28">
        <v>28352</v>
      </c>
      <c r="D23" s="28">
        <v>1039</v>
      </c>
      <c r="E23" s="28">
        <v>30000</v>
      </c>
      <c r="F23" s="29">
        <f>(C23-D23)/E23</f>
        <v>0.9104333333333333</v>
      </c>
      <c r="G23" s="30" t="str">
        <f>IF(F23&gt;=1,"иә","жоқ")</f>
        <v>жоқ</v>
      </c>
    </row>
    <row r="24" spans="1:7" ht="31.5">
      <c r="A24" s="26">
        <v>15</v>
      </c>
      <c r="B24" s="27" t="s">
        <v>34</v>
      </c>
      <c r="C24" s="28">
        <v>80591</v>
      </c>
      <c r="D24" s="28">
        <v>863</v>
      </c>
      <c r="E24" s="28">
        <v>30000</v>
      </c>
      <c r="F24" s="29">
        <f>(C24-D24)/E24</f>
        <v>2.6576</v>
      </c>
      <c r="G24" s="30" t="str">
        <f>IF(F24&gt;=1,"иә","жоқ")</f>
        <v>иә</v>
      </c>
    </row>
    <row r="25" spans="1:7" ht="15.75">
      <c r="A25" s="26">
        <v>16</v>
      </c>
      <c r="B25" s="27" t="s">
        <v>35</v>
      </c>
      <c r="C25" s="28">
        <v>35625</v>
      </c>
      <c r="D25" s="28">
        <v>788</v>
      </c>
      <c r="E25" s="28">
        <v>30000</v>
      </c>
      <c r="F25" s="29">
        <f>(C25-D25)/E25</f>
        <v>1.1612333333333333</v>
      </c>
      <c r="G25" s="30" t="str">
        <f>IF(F25&gt;=1,"иә","жоқ")</f>
        <v>иә</v>
      </c>
    </row>
    <row r="26" spans="1:7" ht="15.75">
      <c r="A26" s="32">
        <v>17</v>
      </c>
      <c r="B26" s="33" t="s">
        <v>39</v>
      </c>
      <c r="C26" s="34">
        <v>0</v>
      </c>
      <c r="D26" s="34">
        <v>0</v>
      </c>
      <c r="E26" s="34">
        <v>30000</v>
      </c>
      <c r="F26" s="35">
        <f>(C26-D26)/E26</f>
        <v>0</v>
      </c>
      <c r="G26" s="36" t="str">
        <f>IF(F26&gt;=1,"иә","жоқ")</f>
        <v>жоқ</v>
      </c>
    </row>
    <row r="27" spans="1:8" ht="26.25" customHeight="1">
      <c r="A27" s="18"/>
      <c r="H27" s="6"/>
    </row>
    <row r="28" ht="15.75">
      <c r="A28" s="7"/>
    </row>
    <row r="29" ht="32.25" customHeight="1">
      <c r="A29" s="7"/>
    </row>
    <row r="30" ht="15.75">
      <c r="A30" s="7"/>
    </row>
  </sheetData>
  <sheetProtection/>
  <mergeCells count="11">
    <mergeCell ref="G5:G6"/>
    <mergeCell ref="G7:G9"/>
    <mergeCell ref="A1:G1"/>
    <mergeCell ref="A2:G2"/>
    <mergeCell ref="A3:G3"/>
    <mergeCell ref="A5:A9"/>
    <mergeCell ref="B5:B9"/>
    <mergeCell ref="C5:F5"/>
    <mergeCell ref="C7:C9"/>
    <mergeCell ref="F7:F9"/>
    <mergeCell ref="D7:D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2008-07-31T03:13:16Z</dcterms:created>
  <dcterms:modified xsi:type="dcterms:W3CDTF">2019-06-13T03:12:24Z</dcterms:modified>
  <cp:category/>
  <cp:version/>
  <cp:contentType/>
  <cp:contentStatus/>
</cp:coreProperties>
</file>