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3"/>
  </bookViews>
  <sheets>
    <sheet name="01.01.09" sheetId="1" r:id="rId1"/>
    <sheet name="01.04.09" sheetId="2" r:id="rId2"/>
    <sheet name="01.07.09" sheetId="3" r:id="rId3"/>
    <sheet name="01.10.09" sheetId="4" r:id="rId4"/>
  </sheets>
  <externalReferences>
    <externalReference r:id="rId7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<sst xmlns="http://schemas.openxmlformats.org/spreadsheetml/2006/main" count="123" uniqueCount="35">
  <si>
    <t>№</t>
  </si>
  <si>
    <t>К1</t>
  </si>
  <si>
    <t xml:space="preserve">Қазақстан Республикасының бағалы қағаздарды ұстаушылар тізілім жүйесін жүргізу бойынша </t>
  </si>
  <si>
    <t>қызметті жүзеге асыратын ұйымдарының пруденциалдық нормативтерді орындауы туралы мәліметтер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</si>
  <si>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</si>
  <si>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</si>
  <si>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</si>
  <si>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</si>
  <si>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</si>
  <si>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</si>
  <si>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</si>
  <si>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</si>
  <si>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</si>
  <si>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МКБТМ=8 млн. теңге</t>
  </si>
  <si>
    <t>К1=(ӨА-М)/МКБТМ
(К1&gt;1)</t>
  </si>
  <si>
    <t>(мың теңге)</t>
  </si>
  <si>
    <t xml:space="preserve">"Лотос Секюритиз" АҚ </t>
  </si>
  <si>
    <t>"РЕЕСТР-СЕРВИС" АҚ</t>
  </si>
  <si>
    <t>"Центр ДАР" АҚ</t>
  </si>
  <si>
    <t>"Бірегей тіркеуші" АҚ</t>
  </si>
  <si>
    <t xml:space="preserve">"РЕЕСТР" АҚ </t>
  </si>
  <si>
    <t xml:space="preserve">"КАЗРЕЕСТР" АҚ </t>
  </si>
  <si>
    <t>"Қор орталығы" АҚ</t>
  </si>
  <si>
    <t xml:space="preserve">"Регистраторский сервис" АҚ  </t>
  </si>
  <si>
    <t>"Компания Регистратор"  АҚ</t>
  </si>
  <si>
    <t>"Паритет-Регистр" АҚ</t>
  </si>
  <si>
    <t>«Зерде» тіркеуші» АҚ</t>
  </si>
  <si>
    <t>"Регистраторская система ценных бумаг" АҚ</t>
  </si>
  <si>
    <t>"Бағалы қағаздардың орталық депозитарийі" АҚ</t>
  </si>
  <si>
    <t xml:space="preserve">"Бірінші тәуелсіз тіркеуші" АҚ  </t>
  </si>
  <si>
    <t>2009 жылғы "01" қаңтардағы  жағдай бойынша</t>
  </si>
  <si>
    <t xml:space="preserve">* Ескерту: "NTC -Регистратор" АҚ қаржылық есебін ұсынбау себебіне байланысты  жиынтық есеп аталған ұйымның  мәліметтерінсіз көрсетілген. </t>
  </si>
  <si>
    <t>2009 жылғы "01" сәуірдегі  жағдай бойынша</t>
  </si>
  <si>
    <t>2009 жылғы "01" шілдедегі  жағдай бойынша</t>
  </si>
  <si>
    <t>2009 жылғы "01" қазандағы  жағдай бойынша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</si>
</sst>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dd/mm/yy;@"/>
    <numFmt numFmtId="184" formatCode="0.000"/>
    <numFmt numFmtId="185" formatCode="0.000000"/>
    <numFmt numFmtId="186" formatCode="_-* #,##0.000_р_._-;\-* #,##0.000_р_._-;_-* &quot;-&quot;??_р_._-;_-@_-"/>
    <numFmt numFmtId="187" formatCode="#,##0.000"/>
    <numFmt numFmtId="188" formatCode="#,##0.0"/>
    <numFmt numFmtId="189" formatCode="_-* #,##0.0000_р_._-;\-* #,##0.0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#,##0.0000"/>
    <numFmt numFmtId="193" formatCode="#,##0.00000"/>
    <numFmt numFmtId="194" formatCode="#,##0.000000"/>
    <numFmt numFmtId="195" formatCode="#,##0.0000000"/>
    <numFmt numFmtId="196" formatCode="0.0000"/>
    <numFmt numFmtId="197" formatCode="_-* #,##0.00000_р_._-;\-* #,##0.00000_р_._-;_-* &quot;-&quot;??_р_._-;_-@_-"/>
    <numFmt numFmtId="198" formatCode="_-* #,##0.000000_р_._-;\-* #,##0.000000_р_._-;_-* &quot;-&quot;??_р_._-;_-@_-"/>
    <numFmt numFmtId="199" formatCode="_-* #,##0.0000000_р_._-;\-* #,##0.0000000_р_._-;_-* &quot;-&quot;??_р_._-;_-@_-"/>
    <numFmt numFmtId="200" formatCode="_-* #,##0.00000000_р_._-;\-* #,##0.00000000_р_._-;_-* &quot;-&quot;??_р_._-;_-@_-"/>
    <numFmt numFmtId="201" formatCode="_-* #,##0.000000000_р_._-;\-* #,##0.000000000_р_._-;_-* &quot;-&quot;??_р_._-;_-@_-"/>
    <numFmt numFmtId="202" formatCode="_-* #,##0.0000000000_р_._-;\-* #,##0.0000000000_р_._-;_-* &quot;-&quot;??_р_._-;_-@_-"/>
    <numFmt numFmtId="203" formatCode="_-* #,##0.00000000000_р_._-;\-* #,##0.00000000000_р_._-;_-* &quot;-&quot;??_р_._-;_-@_-"/>
    <numFmt numFmtId="204" formatCode="[$€-2]\ ###,000_);[Red]\([$€-2]\ ###,000\)"/>
    <numFmt numFmtId="205" formatCode="0.00000"/>
    <numFmt numFmtId="206" formatCode="0.0"/>
    <numFmt numFmtId="207" formatCode="0.0000000000"/>
    <numFmt numFmtId="208" formatCode="0.00000000000"/>
    <numFmt numFmtId="209" formatCode="0.000000000000"/>
    <numFmt numFmtId="210" formatCode="0.000000000"/>
    <numFmt numFmtId="211" formatCode="0.00000000"/>
    <numFmt numFmtId="212" formatCode="0.0000000"/>
    <numFmt numFmtId="213" formatCode="_-* #,##0.000_р_._-;\-* #,##0.000_р_._-;_-* &quot;-&quot;???_р_._-;_-@_-"/>
    <numFmt numFmtId="214" formatCode="_(* #,##0.0_);_(* \(#,##0.0\);_(* &quot;-&quot;??_);_(@_)"/>
    <numFmt numFmtId="215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5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i/>
      <sz val="10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86" fontId="22" fillId="0" borderId="0" xfId="66" applyNumberFormat="1" applyFont="1" applyFill="1" applyAlignment="1" applyProtection="1">
      <alignment horizontal="center" wrapText="1"/>
      <protection/>
    </xf>
    <xf numFmtId="186" fontId="22" fillId="0" borderId="0" xfId="66" applyNumberFormat="1" applyFont="1" applyFill="1" applyBorder="1" applyAlignment="1" applyProtection="1">
      <alignment horizontal="center" wrapText="1"/>
      <protection/>
    </xf>
    <xf numFmtId="0" fontId="24" fillId="0" borderId="0" xfId="55" applyFont="1" applyFill="1">
      <alignment/>
      <protection/>
    </xf>
    <xf numFmtId="186" fontId="24" fillId="0" borderId="0" xfId="66" applyNumberFormat="1" applyFont="1" applyFill="1" applyAlignment="1" applyProtection="1">
      <alignment/>
      <protection/>
    </xf>
    <xf numFmtId="186" fontId="22" fillId="0" borderId="0" xfId="66" applyNumberFormat="1" applyFont="1" applyFill="1" applyBorder="1" applyAlignment="1" applyProtection="1">
      <alignment horizontal="center" wrapText="1"/>
      <protection/>
    </xf>
    <xf numFmtId="0" fontId="24" fillId="0" borderId="0" xfId="56" applyFont="1" applyFill="1" applyAlignment="1">
      <alignment horizontal="right"/>
      <protection/>
    </xf>
    <xf numFmtId="186" fontId="22" fillId="0" borderId="10" xfId="66" applyNumberFormat="1" applyFont="1" applyFill="1" applyBorder="1" applyAlignment="1" applyProtection="1">
      <alignment horizontal="center" vertical="center" wrapText="1"/>
      <protection/>
    </xf>
    <xf numFmtId="186" fontId="22" fillId="0" borderId="11" xfId="66" applyNumberFormat="1" applyFont="1" applyFill="1" applyBorder="1" applyAlignment="1" applyProtection="1">
      <alignment horizontal="center" vertical="center" wrapText="1"/>
      <protection/>
    </xf>
    <xf numFmtId="186" fontId="22" fillId="0" borderId="12" xfId="66" applyNumberFormat="1" applyFont="1" applyFill="1" applyBorder="1" applyAlignment="1" applyProtection="1">
      <alignment horizontal="center" vertical="center" wrapText="1"/>
      <protection/>
    </xf>
    <xf numFmtId="186" fontId="22" fillId="0" borderId="13" xfId="66" applyNumberFormat="1" applyFont="1" applyFill="1" applyBorder="1" applyAlignment="1" applyProtection="1">
      <alignment horizontal="center" vertical="center" wrapText="1"/>
      <protection/>
    </xf>
    <xf numFmtId="186" fontId="22" fillId="0" borderId="10" xfId="66" applyNumberFormat="1" applyFont="1" applyFill="1" applyBorder="1" applyAlignment="1" applyProtection="1">
      <alignment horizontal="center" vertical="center" wrapText="1"/>
      <protection/>
    </xf>
    <xf numFmtId="186" fontId="24" fillId="0" borderId="10" xfId="66" applyNumberFormat="1" applyFont="1" applyFill="1" applyBorder="1" applyAlignment="1" applyProtection="1">
      <alignment horizontal="center" vertical="center" wrapText="1"/>
      <protection/>
    </xf>
    <xf numFmtId="186" fontId="25" fillId="0" borderId="14" xfId="66" applyNumberFormat="1" applyFont="1" applyFill="1" applyBorder="1" applyAlignment="1" applyProtection="1">
      <alignment horizontal="center" vertical="center" wrapText="1"/>
      <protection/>
    </xf>
    <xf numFmtId="186" fontId="26" fillId="0" borderId="10" xfId="66" applyNumberFormat="1" applyFont="1" applyFill="1" applyBorder="1" applyAlignment="1" applyProtection="1">
      <alignment horizontal="center" vertical="center" wrapText="1"/>
      <protection/>
    </xf>
    <xf numFmtId="186" fontId="26" fillId="0" borderId="14" xfId="66" applyNumberFormat="1" applyFont="1" applyFill="1" applyBorder="1" applyAlignment="1" applyProtection="1">
      <alignment horizontal="center" vertical="center" wrapText="1"/>
      <protection/>
    </xf>
    <xf numFmtId="186" fontId="25" fillId="0" borderId="15" xfId="66" applyNumberFormat="1" applyFont="1" applyFill="1" applyBorder="1" applyAlignment="1" applyProtection="1">
      <alignment horizontal="center" vertical="center" wrapText="1"/>
      <protection/>
    </xf>
    <xf numFmtId="186" fontId="24" fillId="0" borderId="0" xfId="66" applyNumberFormat="1" applyFont="1" applyFill="1" applyAlignment="1" applyProtection="1">
      <alignment wrapText="1"/>
      <protection/>
    </xf>
    <xf numFmtId="186" fontId="24" fillId="0" borderId="0" xfId="66" applyNumberFormat="1" applyFont="1" applyFill="1" applyAlignment="1" applyProtection="1">
      <alignment horizontal="left" wrapText="1"/>
      <protection/>
    </xf>
    <xf numFmtId="0" fontId="24" fillId="0" borderId="0" xfId="54" applyFont="1" applyFill="1">
      <alignment/>
      <protection/>
    </xf>
    <xf numFmtId="0" fontId="24" fillId="0" borderId="0" xfId="0" applyFont="1" applyFill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54" applyNumberFormat="1" applyFont="1" applyFill="1">
      <alignment/>
      <protection/>
    </xf>
    <xf numFmtId="191" fontId="24" fillId="0" borderId="16" xfId="66" applyNumberFormat="1" applyFont="1" applyFill="1" applyBorder="1" applyAlignment="1" applyProtection="1">
      <alignment horizontal="center" vertical="center" wrapText="1"/>
      <protection/>
    </xf>
    <xf numFmtId="0" fontId="24" fillId="0" borderId="16" xfId="43" applyFont="1" applyFill="1" applyBorder="1" applyAlignment="1" applyProtection="1">
      <alignment vertical="top" wrapText="1"/>
      <protection/>
    </xf>
    <xf numFmtId="3" fontId="26" fillId="0" borderId="16" xfId="66" applyNumberFormat="1" applyFont="1" applyFill="1" applyBorder="1" applyAlignment="1" applyProtection="1">
      <alignment horizontal="center" vertical="center" wrapText="1"/>
      <protection/>
    </xf>
    <xf numFmtId="4" fontId="26" fillId="0" borderId="16" xfId="66" applyNumberFormat="1" applyFont="1" applyFill="1" applyBorder="1" applyAlignment="1" applyProtection="1">
      <alignment horizontal="center" vertical="center" wrapText="1"/>
      <protection/>
    </xf>
    <xf numFmtId="186" fontId="24" fillId="0" borderId="16" xfId="66" applyNumberFormat="1" applyFont="1" applyFill="1" applyBorder="1" applyAlignment="1" applyProtection="1">
      <alignment horizontal="center" vertical="center" wrapText="1"/>
      <protection/>
    </xf>
    <xf numFmtId="191" fontId="24" fillId="0" borderId="17" xfId="66" applyNumberFormat="1" applyFont="1" applyFill="1" applyBorder="1" applyAlignment="1" applyProtection="1">
      <alignment horizontal="center" vertical="center" wrapText="1"/>
      <protection/>
    </xf>
    <xf numFmtId="0" fontId="24" fillId="0" borderId="17" xfId="43" applyFont="1" applyFill="1" applyBorder="1" applyAlignment="1" applyProtection="1">
      <alignment vertical="top" wrapText="1"/>
      <protection/>
    </xf>
    <xf numFmtId="3" fontId="26" fillId="0" borderId="17" xfId="66" applyNumberFormat="1" applyFont="1" applyFill="1" applyBorder="1" applyAlignment="1" applyProtection="1">
      <alignment horizontal="center" vertical="center" wrapText="1"/>
      <protection/>
    </xf>
    <xf numFmtId="4" fontId="26" fillId="0" borderId="17" xfId="66" applyNumberFormat="1" applyFont="1" applyFill="1" applyBorder="1" applyAlignment="1" applyProtection="1">
      <alignment horizontal="center" vertical="center" wrapText="1"/>
      <protection/>
    </xf>
    <xf numFmtId="186" fontId="24" fillId="0" borderId="17" xfId="66" applyNumberFormat="1" applyFont="1" applyFill="1" applyBorder="1" applyAlignment="1" applyProtection="1">
      <alignment horizontal="center" vertical="center" wrapText="1"/>
      <protection/>
    </xf>
    <xf numFmtId="191" fontId="24" fillId="0" borderId="18" xfId="66" applyNumberFormat="1" applyFont="1" applyFill="1" applyBorder="1" applyAlignment="1" applyProtection="1">
      <alignment horizontal="center" vertical="center" wrapText="1"/>
      <protection/>
    </xf>
    <xf numFmtId="0" fontId="24" fillId="0" borderId="18" xfId="43" applyFont="1" applyFill="1" applyBorder="1" applyAlignment="1" applyProtection="1">
      <alignment vertical="top" wrapText="1"/>
      <protection/>
    </xf>
    <xf numFmtId="3" fontId="26" fillId="0" borderId="18" xfId="66" applyNumberFormat="1" applyFont="1" applyFill="1" applyBorder="1" applyAlignment="1" applyProtection="1">
      <alignment horizontal="center" vertical="center" wrapText="1"/>
      <protection/>
    </xf>
    <xf numFmtId="4" fontId="26" fillId="0" borderId="18" xfId="66" applyNumberFormat="1" applyFont="1" applyFill="1" applyBorder="1" applyAlignment="1" applyProtection="1">
      <alignment horizontal="center" vertical="center" wrapText="1"/>
      <protection/>
    </xf>
    <xf numFmtId="186" fontId="24" fillId="0" borderId="18" xfId="66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копия reg 01_01_05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br01.10.04" xfId="55"/>
    <cellStyle name="Обычный_инвестиционный портфел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br01.10.04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214" TargetMode="External" /><Relationship Id="rId3" Type="http://schemas.openxmlformats.org/officeDocument/2006/relationships/hyperlink" Target="http://main_server/LicenceCard.asp?intLicenceId=131" TargetMode="External" /><Relationship Id="rId4" Type="http://schemas.openxmlformats.org/officeDocument/2006/relationships/hyperlink" Target="http://main_server/LicenceCard.asp?intLicenceId=130" TargetMode="External" /><Relationship Id="rId5" Type="http://schemas.openxmlformats.org/officeDocument/2006/relationships/hyperlink" Target="http://main_server/LicenceCard.asp?intLicenceId=209" TargetMode="External" /><Relationship Id="rId6" Type="http://schemas.openxmlformats.org/officeDocument/2006/relationships/hyperlink" Target="http://main_server/LicenceCard.asp?intLicenceId=124" TargetMode="External" /><Relationship Id="rId7" Type="http://schemas.openxmlformats.org/officeDocument/2006/relationships/hyperlink" Target="http://main_server/LicenceCard.asp?intLicenceId=370" TargetMode="External" /><Relationship Id="rId8" Type="http://schemas.openxmlformats.org/officeDocument/2006/relationships/hyperlink" Target="http://main_server/LicenceCard.asp?intLicenceId=219" TargetMode="External" /><Relationship Id="rId9" Type="http://schemas.openxmlformats.org/officeDocument/2006/relationships/hyperlink" Target="http://main_server/LicenceCard.asp?intLicenceId=120" TargetMode="External" /><Relationship Id="rId10" Type="http://schemas.openxmlformats.org/officeDocument/2006/relationships/hyperlink" Target="http://main_server/LicenceCard.asp?intLicenceId=208" TargetMode="External" /><Relationship Id="rId11" Type="http://schemas.openxmlformats.org/officeDocument/2006/relationships/hyperlink" Target="http://main_server/LicenceCard.asp?intLicenceId=134" TargetMode="External" /><Relationship Id="rId12" Type="http://schemas.openxmlformats.org/officeDocument/2006/relationships/hyperlink" Target="http://main_server/LicenceCard.asp?intLicenceId=220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214" TargetMode="External" /><Relationship Id="rId3" Type="http://schemas.openxmlformats.org/officeDocument/2006/relationships/hyperlink" Target="http://main_server/LicenceCard.asp?intLicenceId=131" TargetMode="External" /><Relationship Id="rId4" Type="http://schemas.openxmlformats.org/officeDocument/2006/relationships/hyperlink" Target="http://main_server/LicenceCard.asp?intLicenceId=130" TargetMode="External" /><Relationship Id="rId5" Type="http://schemas.openxmlformats.org/officeDocument/2006/relationships/hyperlink" Target="http://main_server/LicenceCard.asp?intLicenceId=209" TargetMode="External" /><Relationship Id="rId6" Type="http://schemas.openxmlformats.org/officeDocument/2006/relationships/hyperlink" Target="http://main_server/LicenceCard.asp?intLicenceId=124" TargetMode="External" /><Relationship Id="rId7" Type="http://schemas.openxmlformats.org/officeDocument/2006/relationships/hyperlink" Target="http://main_server/LicenceCard.asp?intLicenceId=219" TargetMode="External" /><Relationship Id="rId8" Type="http://schemas.openxmlformats.org/officeDocument/2006/relationships/hyperlink" Target="http://main_server/LicenceCard.asp?intLicenceId=120" TargetMode="External" /><Relationship Id="rId9" Type="http://schemas.openxmlformats.org/officeDocument/2006/relationships/hyperlink" Target="http://main_server/LicenceCard.asp?intLicenceId=208" TargetMode="External" /><Relationship Id="rId10" Type="http://schemas.openxmlformats.org/officeDocument/2006/relationships/hyperlink" Target="http://main_server/LicenceCard.asp?intLicenceId=134" TargetMode="External" /><Relationship Id="rId11" Type="http://schemas.openxmlformats.org/officeDocument/2006/relationships/hyperlink" Target="http://main_server/LicenceCard.asp?intLicenceId=220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214" TargetMode="External" /><Relationship Id="rId3" Type="http://schemas.openxmlformats.org/officeDocument/2006/relationships/hyperlink" Target="http://main_server/LicenceCard.asp?intLicenceId=131" TargetMode="External" /><Relationship Id="rId4" Type="http://schemas.openxmlformats.org/officeDocument/2006/relationships/hyperlink" Target="http://main_server/LicenceCard.asp?intLicenceId=130" TargetMode="External" /><Relationship Id="rId5" Type="http://schemas.openxmlformats.org/officeDocument/2006/relationships/hyperlink" Target="http://main_server/LicenceCard.asp?intLicenceId=209" TargetMode="External" /><Relationship Id="rId6" Type="http://schemas.openxmlformats.org/officeDocument/2006/relationships/hyperlink" Target="http://main_server/LicenceCard.asp?intLicenceId=124" TargetMode="External" /><Relationship Id="rId7" Type="http://schemas.openxmlformats.org/officeDocument/2006/relationships/hyperlink" Target="http://main_server/LicenceCard.asp?intLicenceId=219" TargetMode="External" /><Relationship Id="rId8" Type="http://schemas.openxmlformats.org/officeDocument/2006/relationships/hyperlink" Target="http://main_server/LicenceCard.asp?intLicenceId=120" TargetMode="External" /><Relationship Id="rId9" Type="http://schemas.openxmlformats.org/officeDocument/2006/relationships/hyperlink" Target="http://main_server/LicenceCard.asp?intLicenceId=208" TargetMode="External" /><Relationship Id="rId10" Type="http://schemas.openxmlformats.org/officeDocument/2006/relationships/hyperlink" Target="http://main_server/LicenceCard.asp?intLicenceId=134" TargetMode="External" /><Relationship Id="rId11" Type="http://schemas.openxmlformats.org/officeDocument/2006/relationships/hyperlink" Target="http://main_server/LicenceCard.asp?intLicenceId=220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214" TargetMode="External" /><Relationship Id="rId3" Type="http://schemas.openxmlformats.org/officeDocument/2006/relationships/hyperlink" Target="http://main_server/LicenceCard.asp?intLicenceId=131" TargetMode="External" /><Relationship Id="rId4" Type="http://schemas.openxmlformats.org/officeDocument/2006/relationships/hyperlink" Target="http://main_server/LicenceCard.asp?intLicenceId=130" TargetMode="External" /><Relationship Id="rId5" Type="http://schemas.openxmlformats.org/officeDocument/2006/relationships/hyperlink" Target="http://main_server/LicenceCard.asp?intLicenceId=209" TargetMode="External" /><Relationship Id="rId6" Type="http://schemas.openxmlformats.org/officeDocument/2006/relationships/hyperlink" Target="http://main_server/LicenceCard.asp?intLicenceId=124" TargetMode="External" /><Relationship Id="rId7" Type="http://schemas.openxmlformats.org/officeDocument/2006/relationships/hyperlink" Target="http://main_server/LicenceCard.asp?intLicenceId=219" TargetMode="External" /><Relationship Id="rId8" Type="http://schemas.openxmlformats.org/officeDocument/2006/relationships/hyperlink" Target="http://main_server/LicenceCard.asp?intLicenceId=120" TargetMode="External" /><Relationship Id="rId9" Type="http://schemas.openxmlformats.org/officeDocument/2006/relationships/hyperlink" Target="http://main_server/LicenceCard.asp?intLicenceId=208" TargetMode="External" /><Relationship Id="rId10" Type="http://schemas.openxmlformats.org/officeDocument/2006/relationships/hyperlink" Target="http://main_server/LicenceCard.asp?intLicenceId=134" TargetMode="External" /><Relationship Id="rId11" Type="http://schemas.openxmlformats.org/officeDocument/2006/relationships/hyperlink" Target="http://main_server/LicenceCard.asp?intLicenceId=220" TargetMode="External" /><Relationship Id="rId1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3" width="12.00390625" style="3" customWidth="1"/>
    <col min="4" max="4" width="13.140625" style="3" customWidth="1"/>
    <col min="5" max="5" width="22.28125" style="3" customWidth="1"/>
    <col min="6" max="6" width="25.421875" style="3" customWidth="1"/>
    <col min="7" max="7" width="17.421875" style="3" customWidth="1"/>
    <col min="8" max="8" width="8.8515625" style="3" bestFit="1" customWidth="1"/>
    <col min="9" max="16384" width="8.00390625" style="3" customWidth="1"/>
  </cols>
  <sheetData>
    <row r="1" spans="1:7" ht="12.75" customHeight="1">
      <c r="A1" s="1" t="s">
        <v>30</v>
      </c>
      <c r="B1" s="1"/>
      <c r="C1" s="1"/>
      <c r="D1" s="1"/>
      <c r="E1" s="1"/>
      <c r="F1" s="1"/>
      <c r="G1" s="1"/>
    </row>
    <row r="2" spans="1:7" ht="12.75" customHeight="1">
      <c r="A2" s="1" t="s">
        <v>2</v>
      </c>
      <c r="B2" s="1"/>
      <c r="C2" s="1"/>
      <c r="D2" s="1"/>
      <c r="E2" s="1"/>
      <c r="F2" s="1"/>
      <c r="G2" s="1"/>
    </row>
    <row r="3" spans="1:7" ht="12.75" customHeight="1">
      <c r="A3" s="2" t="s">
        <v>3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 t="s">
        <v>15</v>
      </c>
    </row>
    <row r="5" spans="1:7" ht="47.25">
      <c r="A5" s="7" t="s">
        <v>0</v>
      </c>
      <c r="B5" s="7" t="s">
        <v>4</v>
      </c>
      <c r="C5" s="8" t="s">
        <v>5</v>
      </c>
      <c r="D5" s="9"/>
      <c r="E5" s="9"/>
      <c r="F5" s="10"/>
      <c r="G5" s="11" t="s">
        <v>6</v>
      </c>
    </row>
    <row r="6" spans="1:7" ht="63">
      <c r="A6" s="7"/>
      <c r="B6" s="7"/>
      <c r="C6" s="12" t="s">
        <v>7</v>
      </c>
      <c r="D6" s="12" t="s">
        <v>8</v>
      </c>
      <c r="E6" s="12" t="s">
        <v>9</v>
      </c>
      <c r="F6" s="12" t="s">
        <v>10</v>
      </c>
      <c r="G6" s="13" t="s">
        <v>1</v>
      </c>
    </row>
    <row r="7" spans="1:7" ht="31.5">
      <c r="A7" s="7"/>
      <c r="B7" s="7"/>
      <c r="C7" s="14" t="s">
        <v>11</v>
      </c>
      <c r="D7" s="14" t="s">
        <v>12</v>
      </c>
      <c r="E7" s="14" t="s">
        <v>13</v>
      </c>
      <c r="F7" s="15" t="s">
        <v>14</v>
      </c>
      <c r="G7" s="16"/>
    </row>
    <row r="8" spans="1:7" ht="15.75">
      <c r="A8" s="23">
        <v>1</v>
      </c>
      <c r="B8" s="24" t="s">
        <v>16</v>
      </c>
      <c r="C8" s="25">
        <v>55512</v>
      </c>
      <c r="D8" s="25">
        <v>1</v>
      </c>
      <c r="E8" s="25">
        <v>8000</v>
      </c>
      <c r="F8" s="26">
        <f aca="true" t="shared" si="0" ref="F8:F21">(C8-D8)/E8</f>
        <v>6.938875</v>
      </c>
      <c r="G8" s="27" t="str">
        <f aca="true" t="shared" si="1" ref="G8:G21">IF(F8&gt;=1,"иә","жоқ")</f>
        <v>иә</v>
      </c>
    </row>
    <row r="9" spans="1:7" ht="15.75">
      <c r="A9" s="28">
        <v>2</v>
      </c>
      <c r="B9" s="29" t="s">
        <v>29</v>
      </c>
      <c r="C9" s="30">
        <v>25673</v>
      </c>
      <c r="D9" s="30">
        <v>2751</v>
      </c>
      <c r="E9" s="30">
        <v>8000</v>
      </c>
      <c r="F9" s="31">
        <f t="shared" si="0"/>
        <v>2.86525</v>
      </c>
      <c r="G9" s="32" t="str">
        <f t="shared" si="1"/>
        <v>иә</v>
      </c>
    </row>
    <row r="10" spans="1:7" ht="15.75">
      <c r="A10" s="28">
        <v>3</v>
      </c>
      <c r="B10" s="29" t="s">
        <v>23</v>
      </c>
      <c r="C10" s="30">
        <v>41699</v>
      </c>
      <c r="D10" s="30">
        <v>163</v>
      </c>
      <c r="E10" s="30">
        <v>8000</v>
      </c>
      <c r="F10" s="31">
        <f t="shared" si="0"/>
        <v>5.192</v>
      </c>
      <c r="G10" s="32" t="str">
        <f t="shared" si="1"/>
        <v>иә</v>
      </c>
    </row>
    <row r="11" spans="1:7" ht="31.5">
      <c r="A11" s="28">
        <v>4</v>
      </c>
      <c r="B11" s="29" t="s">
        <v>27</v>
      </c>
      <c r="C11" s="30">
        <v>193936</v>
      </c>
      <c r="D11" s="30">
        <v>12609</v>
      </c>
      <c r="E11" s="30">
        <v>8000</v>
      </c>
      <c r="F11" s="31">
        <f t="shared" si="0"/>
        <v>22.665875</v>
      </c>
      <c r="G11" s="32" t="str">
        <f t="shared" si="1"/>
        <v>иә</v>
      </c>
    </row>
    <row r="12" spans="1:7" ht="15.75">
      <c r="A12" s="28">
        <v>5</v>
      </c>
      <c r="B12" s="29" t="s">
        <v>17</v>
      </c>
      <c r="C12" s="30">
        <v>52641</v>
      </c>
      <c r="D12" s="30">
        <v>3912</v>
      </c>
      <c r="E12" s="30">
        <v>8000</v>
      </c>
      <c r="F12" s="31">
        <f t="shared" si="0"/>
        <v>6.091125</v>
      </c>
      <c r="G12" s="32" t="str">
        <f t="shared" si="1"/>
        <v>иә</v>
      </c>
    </row>
    <row r="13" spans="1:7" ht="15.75">
      <c r="A13" s="28">
        <v>6</v>
      </c>
      <c r="B13" s="29" t="s">
        <v>18</v>
      </c>
      <c r="C13" s="30">
        <v>20363</v>
      </c>
      <c r="D13" s="30">
        <v>-2261</v>
      </c>
      <c r="E13" s="30">
        <v>8000</v>
      </c>
      <c r="F13" s="31">
        <f t="shared" si="0"/>
        <v>2.828</v>
      </c>
      <c r="G13" s="32" t="str">
        <f t="shared" si="1"/>
        <v>иә</v>
      </c>
    </row>
    <row r="14" spans="1:7" ht="15.75">
      <c r="A14" s="28">
        <v>7</v>
      </c>
      <c r="B14" s="29" t="s">
        <v>24</v>
      </c>
      <c r="C14" s="30">
        <v>51968</v>
      </c>
      <c r="D14" s="30">
        <v>1275</v>
      </c>
      <c r="E14" s="30">
        <v>8000</v>
      </c>
      <c r="F14" s="31">
        <f t="shared" si="0"/>
        <v>6.336625</v>
      </c>
      <c r="G14" s="32" t="str">
        <f t="shared" si="1"/>
        <v>иә</v>
      </c>
    </row>
    <row r="15" spans="1:7" ht="15.75">
      <c r="A15" s="28">
        <v>8</v>
      </c>
      <c r="B15" s="29" t="s">
        <v>25</v>
      </c>
      <c r="C15" s="30">
        <v>11820</v>
      </c>
      <c r="D15" s="30">
        <v>3771</v>
      </c>
      <c r="E15" s="30">
        <v>8000</v>
      </c>
      <c r="F15" s="31">
        <f t="shared" si="0"/>
        <v>1.006125</v>
      </c>
      <c r="G15" s="32" t="str">
        <f t="shared" si="1"/>
        <v>иә</v>
      </c>
    </row>
    <row r="16" spans="1:7" ht="15.75">
      <c r="A16" s="28">
        <v>9</v>
      </c>
      <c r="B16" s="29" t="s">
        <v>19</v>
      </c>
      <c r="C16" s="30">
        <v>894</v>
      </c>
      <c r="D16" s="30">
        <v>290</v>
      </c>
      <c r="E16" s="30">
        <v>8000</v>
      </c>
      <c r="F16" s="31">
        <f t="shared" si="0"/>
        <v>0.0755</v>
      </c>
      <c r="G16" s="32" t="str">
        <f t="shared" si="1"/>
        <v>жоқ</v>
      </c>
    </row>
    <row r="17" spans="1:7" ht="15.75">
      <c r="A17" s="28">
        <v>10</v>
      </c>
      <c r="B17" s="29" t="s">
        <v>20</v>
      </c>
      <c r="C17" s="30">
        <v>65045</v>
      </c>
      <c r="D17" s="30">
        <v>2147</v>
      </c>
      <c r="E17" s="30">
        <v>8000</v>
      </c>
      <c r="F17" s="31">
        <f t="shared" si="0"/>
        <v>7.86225</v>
      </c>
      <c r="G17" s="32" t="str">
        <f t="shared" si="1"/>
        <v>иә</v>
      </c>
    </row>
    <row r="18" spans="1:7" ht="15.75">
      <c r="A18" s="28">
        <v>11</v>
      </c>
      <c r="B18" s="29" t="s">
        <v>21</v>
      </c>
      <c r="C18" s="30">
        <v>37875</v>
      </c>
      <c r="D18" s="30">
        <v>630</v>
      </c>
      <c r="E18" s="30">
        <v>8000</v>
      </c>
      <c r="F18" s="31">
        <f t="shared" si="0"/>
        <v>4.655625</v>
      </c>
      <c r="G18" s="32" t="str">
        <f t="shared" si="1"/>
        <v>иә</v>
      </c>
    </row>
    <row r="19" spans="1:7" ht="15.75">
      <c r="A19" s="28">
        <v>12</v>
      </c>
      <c r="B19" s="29" t="s">
        <v>22</v>
      </c>
      <c r="C19" s="30">
        <v>44830</v>
      </c>
      <c r="D19" s="30">
        <v>789</v>
      </c>
      <c r="E19" s="30">
        <v>8000</v>
      </c>
      <c r="F19" s="31">
        <f t="shared" si="0"/>
        <v>5.505125</v>
      </c>
      <c r="G19" s="32" t="str">
        <f t="shared" si="1"/>
        <v>иә</v>
      </c>
    </row>
    <row r="20" spans="1:7" ht="15.75">
      <c r="A20" s="28">
        <v>13</v>
      </c>
      <c r="B20" s="29" t="s">
        <v>26</v>
      </c>
      <c r="C20" s="30">
        <v>3616</v>
      </c>
      <c r="D20" s="30">
        <v>6627</v>
      </c>
      <c r="E20" s="30">
        <v>8000</v>
      </c>
      <c r="F20" s="31">
        <f t="shared" si="0"/>
        <v>-0.376375</v>
      </c>
      <c r="G20" s="32" t="str">
        <f t="shared" si="1"/>
        <v>жоқ</v>
      </c>
    </row>
    <row r="21" spans="1:7" ht="31.5">
      <c r="A21" s="33">
        <v>15</v>
      </c>
      <c r="B21" s="34" t="s">
        <v>28</v>
      </c>
      <c r="C21" s="35">
        <v>728799</v>
      </c>
      <c r="D21" s="35">
        <v>21005</v>
      </c>
      <c r="E21" s="35">
        <v>8000</v>
      </c>
      <c r="F21" s="36">
        <f t="shared" si="0"/>
        <v>88.47425</v>
      </c>
      <c r="G21" s="37" t="str">
        <f t="shared" si="1"/>
        <v>иә</v>
      </c>
    </row>
    <row r="22" spans="1:7" ht="15.75">
      <c r="A22" s="20"/>
      <c r="C22" s="17"/>
      <c r="D22" s="17"/>
      <c r="E22" s="17"/>
      <c r="F22" s="17"/>
      <c r="G22" s="4"/>
    </row>
    <row r="23" spans="1:7" ht="13.5" customHeight="1">
      <c r="A23" s="21" t="s">
        <v>31</v>
      </c>
      <c r="B23" s="18"/>
      <c r="C23" s="18"/>
      <c r="D23" s="18"/>
      <c r="E23" s="18"/>
      <c r="F23" s="18"/>
      <c r="G23" s="4"/>
    </row>
    <row r="24" ht="12.75" customHeight="1"/>
    <row r="25" ht="12.75" customHeight="1"/>
    <row r="26" ht="12.75" customHeight="1"/>
    <row r="27" spans="1:7" ht="15.75">
      <c r="A27" s="4"/>
      <c r="B27" s="5"/>
      <c r="C27" s="5"/>
      <c r="D27" s="5"/>
      <c r="E27" s="5"/>
      <c r="F27" s="5"/>
      <c r="G27" s="6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hyperlinks>
    <hyperlink ref="B9" r:id="rId1" display="http://main_server/LicenceCard.asp?intLicenceId=166"/>
    <hyperlink ref="B10" r:id="rId2" display="http://main_server/LicenceCard.asp?intLicenceId=214"/>
    <hyperlink ref="B11" r:id="rId3" display="http://main_server/LicenceCard.asp?intLicenceId=131"/>
    <hyperlink ref="B12" r:id="rId4" display="http://main_server/LicenceCard.asp?intLicenceId=130"/>
    <hyperlink ref="B13" r:id="rId5" display="http://main_server/LicenceCard.asp?intLicenceId=209"/>
    <hyperlink ref="B15" r:id="rId6" display="http://main_server/LicenceCard.asp?intLicenceId=124"/>
    <hyperlink ref="B16" r:id="rId7" display="http://main_server/LicenceCard.asp?intLicenceId=370"/>
    <hyperlink ref="B17" r:id="rId8" display="http://main_server/LicenceCard.asp?intLicenceId=219"/>
    <hyperlink ref="B18" r:id="rId9" display="http://main_server/LicenceCard.asp?intLicenceId=120"/>
    <hyperlink ref="B19" r:id="rId10" display="http://main_server/LicenceCard.asp?intLicenceId=208"/>
    <hyperlink ref="B20" r:id="rId11" display="http://main_server/LicenceCard.asp?intLicenceId=134"/>
    <hyperlink ref="B14" r:id="rId12" display="http://main_server/LicenceCard.asp?intLicenceId=220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3" width="12.00390625" style="3" customWidth="1"/>
    <col min="4" max="4" width="13.140625" style="3" customWidth="1"/>
    <col min="5" max="5" width="22.28125" style="3" customWidth="1"/>
    <col min="6" max="6" width="25.421875" style="3" customWidth="1"/>
    <col min="7" max="7" width="17.421875" style="3" customWidth="1"/>
    <col min="8" max="8" width="8.8515625" style="3" bestFit="1" customWidth="1"/>
    <col min="9" max="16384" width="8.00390625" style="3" customWidth="1"/>
  </cols>
  <sheetData>
    <row r="1" spans="1:7" ht="12.75" customHeight="1">
      <c r="A1" s="1" t="s">
        <v>32</v>
      </c>
      <c r="B1" s="1"/>
      <c r="C1" s="1"/>
      <c r="D1" s="1"/>
      <c r="E1" s="1"/>
      <c r="F1" s="1"/>
      <c r="G1" s="1"/>
    </row>
    <row r="2" spans="1:7" ht="12.75" customHeight="1">
      <c r="A2" s="1" t="s">
        <v>2</v>
      </c>
      <c r="B2" s="1"/>
      <c r="C2" s="1"/>
      <c r="D2" s="1"/>
      <c r="E2" s="1"/>
      <c r="F2" s="1"/>
      <c r="G2" s="1"/>
    </row>
    <row r="3" spans="1:7" ht="12.75" customHeight="1">
      <c r="A3" s="2" t="s">
        <v>3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 t="s">
        <v>15</v>
      </c>
    </row>
    <row r="5" spans="1:7" ht="47.25">
      <c r="A5" s="7" t="s">
        <v>0</v>
      </c>
      <c r="B5" s="7" t="s">
        <v>4</v>
      </c>
      <c r="C5" s="8" t="s">
        <v>5</v>
      </c>
      <c r="D5" s="9"/>
      <c r="E5" s="9"/>
      <c r="F5" s="10"/>
      <c r="G5" s="11" t="s">
        <v>6</v>
      </c>
    </row>
    <row r="6" spans="1:7" ht="63">
      <c r="A6" s="7"/>
      <c r="B6" s="7"/>
      <c r="C6" s="12" t="s">
        <v>7</v>
      </c>
      <c r="D6" s="12" t="s">
        <v>8</v>
      </c>
      <c r="E6" s="12" t="s">
        <v>9</v>
      </c>
      <c r="F6" s="12" t="s">
        <v>10</v>
      </c>
      <c r="G6" s="13" t="s">
        <v>1</v>
      </c>
    </row>
    <row r="7" spans="1:7" ht="31.5">
      <c r="A7" s="7"/>
      <c r="B7" s="7"/>
      <c r="C7" s="14" t="s">
        <v>11</v>
      </c>
      <c r="D7" s="14" t="s">
        <v>12</v>
      </c>
      <c r="E7" s="14" t="s">
        <v>13</v>
      </c>
      <c r="F7" s="15" t="s">
        <v>14</v>
      </c>
      <c r="G7" s="16"/>
    </row>
    <row r="8" spans="1:7" ht="15.75">
      <c r="A8" s="23">
        <v>1</v>
      </c>
      <c r="B8" s="24" t="s">
        <v>16</v>
      </c>
      <c r="C8" s="25">
        <v>55541</v>
      </c>
      <c r="D8" s="25">
        <v>79</v>
      </c>
      <c r="E8" s="25">
        <v>8000</v>
      </c>
      <c r="F8" s="26">
        <f>(C8-D8)/E8</f>
        <v>6.93275</v>
      </c>
      <c r="G8" s="27" t="str">
        <f>IF(F8&gt;=1,"иә","жоқ")</f>
        <v>иә</v>
      </c>
    </row>
    <row r="9" spans="1:7" ht="15.75">
      <c r="A9" s="28">
        <v>2</v>
      </c>
      <c r="B9" s="29" t="s">
        <v>29</v>
      </c>
      <c r="C9" s="30">
        <v>44833</v>
      </c>
      <c r="D9" s="30">
        <v>3602</v>
      </c>
      <c r="E9" s="30">
        <v>8000</v>
      </c>
      <c r="F9" s="31">
        <f>(C9-D9)/E9</f>
        <v>5.153875</v>
      </c>
      <c r="G9" s="32" t="str">
        <f>IF(F9&gt;=1,"иә","жоқ")</f>
        <v>иә</v>
      </c>
    </row>
    <row r="10" spans="1:7" ht="15.75">
      <c r="A10" s="28">
        <v>3</v>
      </c>
      <c r="B10" s="29" t="s">
        <v>23</v>
      </c>
      <c r="C10" s="30">
        <v>41499</v>
      </c>
      <c r="D10" s="30">
        <v>5704</v>
      </c>
      <c r="E10" s="30">
        <v>8000</v>
      </c>
      <c r="F10" s="31">
        <f>(C10-D10)/E10</f>
        <v>4.474375</v>
      </c>
      <c r="G10" s="32" t="str">
        <f>IF(F10&gt;=1,"иә","жоқ")</f>
        <v>иә</v>
      </c>
    </row>
    <row r="11" spans="1:7" ht="31.5">
      <c r="A11" s="28">
        <v>4</v>
      </c>
      <c r="B11" s="29" t="s">
        <v>27</v>
      </c>
      <c r="C11" s="30">
        <v>192811</v>
      </c>
      <c r="D11" s="30">
        <v>61129</v>
      </c>
      <c r="E11" s="30">
        <v>8000</v>
      </c>
      <c r="F11" s="31">
        <f>(C11-D11)/E11</f>
        <v>16.46025</v>
      </c>
      <c r="G11" s="32" t="str">
        <f>IF(F11&gt;=1,"иә","жоқ")</f>
        <v>иә</v>
      </c>
    </row>
    <row r="12" spans="1:7" ht="15.75">
      <c r="A12" s="28">
        <v>5</v>
      </c>
      <c r="B12" s="29" t="s">
        <v>17</v>
      </c>
      <c r="C12" s="30">
        <v>60313</v>
      </c>
      <c r="D12" s="30">
        <v>6482</v>
      </c>
      <c r="E12" s="30">
        <v>8000</v>
      </c>
      <c r="F12" s="31">
        <f>(C12-D12)/E12</f>
        <v>6.728875</v>
      </c>
      <c r="G12" s="32" t="str">
        <f>IF(F12&gt;=1,"иә","жоқ")</f>
        <v>иә</v>
      </c>
    </row>
    <row r="13" spans="1:7" ht="15.75">
      <c r="A13" s="28">
        <v>6</v>
      </c>
      <c r="B13" s="29" t="s">
        <v>18</v>
      </c>
      <c r="C13" s="30">
        <v>21339</v>
      </c>
      <c r="D13" s="30">
        <v>2036</v>
      </c>
      <c r="E13" s="30">
        <v>8000</v>
      </c>
      <c r="F13" s="31">
        <f>(C13-D13)/E13</f>
        <v>2.412875</v>
      </c>
      <c r="G13" s="32" t="str">
        <f>IF(F13&gt;=1,"иә","жоқ")</f>
        <v>иә</v>
      </c>
    </row>
    <row r="14" spans="1:7" ht="15.75">
      <c r="A14" s="28">
        <v>7</v>
      </c>
      <c r="B14" s="29" t="s">
        <v>24</v>
      </c>
      <c r="C14" s="30">
        <v>73385</v>
      </c>
      <c r="D14" s="30">
        <v>31028</v>
      </c>
      <c r="E14" s="30">
        <v>8000</v>
      </c>
      <c r="F14" s="31">
        <f>(C14-D14)/E14</f>
        <v>5.294625</v>
      </c>
      <c r="G14" s="32" t="str">
        <f>IF(F14&gt;=1,"иә","жоқ")</f>
        <v>иә</v>
      </c>
    </row>
    <row r="15" spans="1:7" ht="15.75">
      <c r="A15" s="28">
        <v>8</v>
      </c>
      <c r="B15" s="29" t="s">
        <v>25</v>
      </c>
      <c r="C15" s="30">
        <v>19237</v>
      </c>
      <c r="D15" s="30">
        <v>6164</v>
      </c>
      <c r="E15" s="30">
        <v>8000</v>
      </c>
      <c r="F15" s="31">
        <f>(C15-D15)/E15</f>
        <v>1.634125</v>
      </c>
      <c r="G15" s="32" t="str">
        <f>IF(F15&gt;=1,"иә","жоқ")</f>
        <v>иә</v>
      </c>
    </row>
    <row r="16" spans="1:7" ht="15.75">
      <c r="A16" s="28">
        <v>9</v>
      </c>
      <c r="B16" s="29" t="s">
        <v>20</v>
      </c>
      <c r="C16" s="30">
        <v>68771</v>
      </c>
      <c r="D16" s="30">
        <v>1930</v>
      </c>
      <c r="E16" s="30">
        <v>8000</v>
      </c>
      <c r="F16" s="31">
        <f>(C16-D16)/E16</f>
        <v>8.355125</v>
      </c>
      <c r="G16" s="32" t="str">
        <f>IF(F16&gt;=1,"иә","жоқ")</f>
        <v>иә</v>
      </c>
    </row>
    <row r="17" spans="1:7" ht="15.75">
      <c r="A17" s="28">
        <v>10</v>
      </c>
      <c r="B17" s="29" t="s">
        <v>21</v>
      </c>
      <c r="C17" s="30">
        <v>21589</v>
      </c>
      <c r="D17" s="30">
        <v>646</v>
      </c>
      <c r="E17" s="30">
        <v>8000</v>
      </c>
      <c r="F17" s="31">
        <f>(C17-D17)/E17</f>
        <v>2.617875</v>
      </c>
      <c r="G17" s="32" t="str">
        <f>IF(F17&gt;=1,"иә","жоқ")</f>
        <v>иә</v>
      </c>
    </row>
    <row r="18" spans="1:7" ht="15.75">
      <c r="A18" s="28">
        <v>11</v>
      </c>
      <c r="B18" s="29" t="s">
        <v>22</v>
      </c>
      <c r="C18" s="30">
        <v>45147</v>
      </c>
      <c r="D18" s="30">
        <v>367</v>
      </c>
      <c r="E18" s="30">
        <v>8000</v>
      </c>
      <c r="F18" s="31">
        <f>(C18-D18)/E18</f>
        <v>5.5975</v>
      </c>
      <c r="G18" s="32" t="str">
        <f>IF(F18&gt;=1,"иә","жоқ")</f>
        <v>иә</v>
      </c>
    </row>
    <row r="19" spans="1:7" ht="15.75">
      <c r="A19" s="28">
        <v>12</v>
      </c>
      <c r="B19" s="29" t="s">
        <v>26</v>
      </c>
      <c r="C19" s="30">
        <v>17738</v>
      </c>
      <c r="D19" s="30">
        <v>2119</v>
      </c>
      <c r="E19" s="30">
        <v>8000</v>
      </c>
      <c r="F19" s="31">
        <f>(C19-D19)/E19</f>
        <v>1.952375</v>
      </c>
      <c r="G19" s="32" t="str">
        <f>IF(F19&gt;=1,"иә","жоқ")</f>
        <v>иә</v>
      </c>
    </row>
    <row r="20" spans="1:7" ht="31.5">
      <c r="A20" s="33">
        <v>13</v>
      </c>
      <c r="B20" s="34" t="s">
        <v>28</v>
      </c>
      <c r="C20" s="35">
        <v>790442</v>
      </c>
      <c r="D20" s="35">
        <v>27658</v>
      </c>
      <c r="E20" s="35">
        <v>8000</v>
      </c>
      <c r="F20" s="36">
        <f>(C20-D20)/E20</f>
        <v>95.348</v>
      </c>
      <c r="G20" s="37" t="str">
        <f>IF(F20&gt;=1,"иә","жоқ")</f>
        <v>иә</v>
      </c>
    </row>
    <row r="21" spans="1:7" ht="15.75">
      <c r="A21" s="19"/>
      <c r="C21" s="17"/>
      <c r="D21" s="17"/>
      <c r="E21" s="17"/>
      <c r="F21" s="17"/>
      <c r="G21" s="4"/>
    </row>
    <row r="22" spans="1:7" ht="13.5" customHeight="1">
      <c r="A22" s="22" t="s">
        <v>31</v>
      </c>
      <c r="B22" s="18"/>
      <c r="C22" s="18"/>
      <c r="D22" s="18"/>
      <c r="E22" s="18"/>
      <c r="F22" s="18"/>
      <c r="G22" s="4"/>
    </row>
    <row r="23" ht="12.75" customHeight="1"/>
    <row r="24" ht="12.75" customHeight="1"/>
    <row r="25" ht="12.75" customHeight="1"/>
    <row r="26" spans="1:7" ht="15.75">
      <c r="A26" s="4"/>
      <c r="B26" s="5"/>
      <c r="C26" s="5"/>
      <c r="D26" s="5"/>
      <c r="E26" s="5"/>
      <c r="F26" s="5"/>
      <c r="G26" s="6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hyperlinks>
    <hyperlink ref="B9" r:id="rId1" display="http://main_server/LicenceCard.asp?intLicenceId=166"/>
    <hyperlink ref="B10" r:id="rId2" display="http://main_server/LicenceCard.asp?intLicenceId=214"/>
    <hyperlink ref="B11" r:id="rId3" display="http://main_server/LicenceCard.asp?intLicenceId=131"/>
    <hyperlink ref="B12" r:id="rId4" display="http://main_server/LicenceCard.asp?intLicenceId=130"/>
    <hyperlink ref="B13" r:id="rId5" display="http://main_server/LicenceCard.asp?intLicenceId=209"/>
    <hyperlink ref="B15" r:id="rId6" display="http://main_server/LicenceCard.asp?intLicenceId=124"/>
    <hyperlink ref="B16" r:id="rId7" display="http://main_server/LicenceCard.asp?intLicenceId=219"/>
    <hyperlink ref="B17" r:id="rId8" display="http://main_server/LicenceCard.asp?intLicenceId=120"/>
    <hyperlink ref="B18" r:id="rId9" display="http://main_server/LicenceCard.asp?intLicenceId=208"/>
    <hyperlink ref="B19" r:id="rId10" display="http://main_server/LicenceCard.asp?intLicenceId=134"/>
    <hyperlink ref="B14" r:id="rId11" display="http://main_server/LicenceCard.asp?intLicenceId=220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3" width="12.00390625" style="3" customWidth="1"/>
    <col min="4" max="4" width="13.140625" style="3" customWidth="1"/>
    <col min="5" max="5" width="22.28125" style="3" customWidth="1"/>
    <col min="6" max="6" width="25.421875" style="3" customWidth="1"/>
    <col min="7" max="7" width="17.421875" style="3" customWidth="1"/>
    <col min="8" max="8" width="8.8515625" style="3" bestFit="1" customWidth="1"/>
    <col min="9" max="16384" width="8.00390625" style="3" customWidth="1"/>
  </cols>
  <sheetData>
    <row r="1" spans="1:7" ht="12.75" customHeight="1">
      <c r="A1" s="1" t="s">
        <v>33</v>
      </c>
      <c r="B1" s="1"/>
      <c r="C1" s="1"/>
      <c r="D1" s="1"/>
      <c r="E1" s="1"/>
      <c r="F1" s="1"/>
      <c r="G1" s="1"/>
    </row>
    <row r="2" spans="1:7" ht="12.75" customHeight="1">
      <c r="A2" s="1" t="s">
        <v>2</v>
      </c>
      <c r="B2" s="1"/>
      <c r="C2" s="1"/>
      <c r="D2" s="1"/>
      <c r="E2" s="1"/>
      <c r="F2" s="1"/>
      <c r="G2" s="1"/>
    </row>
    <row r="3" spans="1:7" ht="12.75" customHeight="1">
      <c r="A3" s="2" t="s">
        <v>3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 t="s">
        <v>15</v>
      </c>
    </row>
    <row r="5" spans="1:7" ht="47.25">
      <c r="A5" s="7" t="s">
        <v>0</v>
      </c>
      <c r="B5" s="7" t="s">
        <v>4</v>
      </c>
      <c r="C5" s="8" t="s">
        <v>5</v>
      </c>
      <c r="D5" s="9"/>
      <c r="E5" s="9"/>
      <c r="F5" s="10"/>
      <c r="G5" s="11" t="s">
        <v>6</v>
      </c>
    </row>
    <row r="6" spans="1:7" ht="63">
      <c r="A6" s="7"/>
      <c r="B6" s="7"/>
      <c r="C6" s="12" t="s">
        <v>7</v>
      </c>
      <c r="D6" s="12" t="s">
        <v>8</v>
      </c>
      <c r="E6" s="12" t="s">
        <v>9</v>
      </c>
      <c r="F6" s="12" t="s">
        <v>10</v>
      </c>
      <c r="G6" s="13" t="s">
        <v>1</v>
      </c>
    </row>
    <row r="7" spans="1:7" ht="31.5">
      <c r="A7" s="7"/>
      <c r="B7" s="7"/>
      <c r="C7" s="14" t="s">
        <v>11</v>
      </c>
      <c r="D7" s="14" t="s">
        <v>12</v>
      </c>
      <c r="E7" s="14" t="s">
        <v>13</v>
      </c>
      <c r="F7" s="15" t="s">
        <v>14</v>
      </c>
      <c r="G7" s="16"/>
    </row>
    <row r="8" spans="1:7" ht="15.75">
      <c r="A8" s="23">
        <v>1</v>
      </c>
      <c r="B8" s="24" t="s">
        <v>16</v>
      </c>
      <c r="C8" s="25">
        <v>55508</v>
      </c>
      <c r="D8" s="25">
        <v>0</v>
      </c>
      <c r="E8" s="25">
        <v>8000</v>
      </c>
      <c r="F8" s="26">
        <f>(C8-D8)/E8</f>
        <v>6.9385</v>
      </c>
      <c r="G8" s="27" t="str">
        <f>IF(F8&gt;=1,"иә","жоқ")</f>
        <v>иә</v>
      </c>
    </row>
    <row r="9" spans="1:7" ht="15.75">
      <c r="A9" s="28">
        <v>2</v>
      </c>
      <c r="B9" s="29" t="s">
        <v>29</v>
      </c>
      <c r="C9" s="30">
        <v>45796</v>
      </c>
      <c r="D9" s="30">
        <v>3859</v>
      </c>
      <c r="E9" s="30">
        <v>8000</v>
      </c>
      <c r="F9" s="31">
        <f>(C9-D9)/E9</f>
        <v>5.242125</v>
      </c>
      <c r="G9" s="32" t="str">
        <f>IF(F9&gt;=1,"иә","жоқ")</f>
        <v>иә</v>
      </c>
    </row>
    <row r="10" spans="1:7" ht="15.75">
      <c r="A10" s="28">
        <v>3</v>
      </c>
      <c r="B10" s="29" t="s">
        <v>23</v>
      </c>
      <c r="C10" s="30">
        <v>41686</v>
      </c>
      <c r="D10" s="30">
        <v>5281</v>
      </c>
      <c r="E10" s="30">
        <v>8000</v>
      </c>
      <c r="F10" s="31">
        <f>(C10-D10)/E10</f>
        <v>4.550625</v>
      </c>
      <c r="G10" s="32" t="str">
        <f>IF(F10&gt;=1,"иә","жоқ")</f>
        <v>иә</v>
      </c>
    </row>
    <row r="11" spans="1:7" ht="31.5">
      <c r="A11" s="28">
        <v>4</v>
      </c>
      <c r="B11" s="29" t="s">
        <v>27</v>
      </c>
      <c r="C11" s="30">
        <v>158407</v>
      </c>
      <c r="D11" s="30">
        <v>14270</v>
      </c>
      <c r="E11" s="30">
        <v>8000</v>
      </c>
      <c r="F11" s="31">
        <f>(C11-D11)/E11</f>
        <v>18.017125</v>
      </c>
      <c r="G11" s="32" t="str">
        <f>IF(F11&gt;=1,"иә","жоқ")</f>
        <v>иә</v>
      </c>
    </row>
    <row r="12" spans="1:7" ht="15.75">
      <c r="A12" s="28">
        <v>5</v>
      </c>
      <c r="B12" s="29" t="s">
        <v>17</v>
      </c>
      <c r="C12" s="30">
        <v>84592</v>
      </c>
      <c r="D12" s="30">
        <v>4235</v>
      </c>
      <c r="E12" s="30">
        <v>8000</v>
      </c>
      <c r="F12" s="31">
        <f>(C12-D12)/E12</f>
        <v>10.044625</v>
      </c>
      <c r="G12" s="32" t="str">
        <f>IF(F12&gt;=1,"иә","жоқ")</f>
        <v>иә</v>
      </c>
    </row>
    <row r="13" spans="1:7" ht="15.75">
      <c r="A13" s="28">
        <v>6</v>
      </c>
      <c r="B13" s="29" t="s">
        <v>18</v>
      </c>
      <c r="C13" s="30">
        <v>23356</v>
      </c>
      <c r="D13" s="30">
        <v>1308</v>
      </c>
      <c r="E13" s="30">
        <v>8000</v>
      </c>
      <c r="F13" s="31">
        <f>(C13-D13)/E13</f>
        <v>2.756</v>
      </c>
      <c r="G13" s="32" t="str">
        <f>IF(F13&gt;=1,"иә","жоқ")</f>
        <v>иә</v>
      </c>
    </row>
    <row r="14" spans="1:7" ht="15.75">
      <c r="A14" s="28">
        <v>7</v>
      </c>
      <c r="B14" s="29" t="s">
        <v>24</v>
      </c>
      <c r="C14" s="30">
        <v>75025</v>
      </c>
      <c r="D14" s="30">
        <v>893</v>
      </c>
      <c r="E14" s="30">
        <v>8000</v>
      </c>
      <c r="F14" s="31">
        <f>(C14-D14)/E14</f>
        <v>9.2665</v>
      </c>
      <c r="G14" s="32" t="str">
        <f>IF(F14&gt;=1,"иә","жоқ")</f>
        <v>иә</v>
      </c>
    </row>
    <row r="15" spans="1:7" ht="15.75">
      <c r="A15" s="28">
        <v>8</v>
      </c>
      <c r="B15" s="29" t="s">
        <v>25</v>
      </c>
      <c r="C15" s="30">
        <v>22231</v>
      </c>
      <c r="D15" s="30">
        <v>2110</v>
      </c>
      <c r="E15" s="30">
        <v>8000</v>
      </c>
      <c r="F15" s="31">
        <f>(C15-D15)/E15</f>
        <v>2.515125</v>
      </c>
      <c r="G15" s="32" t="str">
        <f>IF(F15&gt;=1,"иә","жоқ")</f>
        <v>иә</v>
      </c>
    </row>
    <row r="16" spans="1:7" ht="15.75">
      <c r="A16" s="28">
        <v>9</v>
      </c>
      <c r="B16" s="29" t="s">
        <v>20</v>
      </c>
      <c r="C16" s="30">
        <v>63697</v>
      </c>
      <c r="D16" s="30">
        <v>1545</v>
      </c>
      <c r="E16" s="30">
        <v>8000</v>
      </c>
      <c r="F16" s="31">
        <f>(C16-D16)/E16</f>
        <v>7.769</v>
      </c>
      <c r="G16" s="32" t="str">
        <f>IF(F16&gt;=1,"иә","жоқ")</f>
        <v>иә</v>
      </c>
    </row>
    <row r="17" spans="1:7" ht="15.75">
      <c r="A17" s="28">
        <v>10</v>
      </c>
      <c r="B17" s="29" t="s">
        <v>21</v>
      </c>
      <c r="C17" s="30">
        <v>14904</v>
      </c>
      <c r="D17" s="30">
        <v>1133</v>
      </c>
      <c r="E17" s="30">
        <v>8000</v>
      </c>
      <c r="F17" s="31">
        <f>(C17-D17)/E17</f>
        <v>1.721375</v>
      </c>
      <c r="G17" s="32" t="str">
        <f>IF(F17&gt;=1,"иә","жоқ")</f>
        <v>иә</v>
      </c>
    </row>
    <row r="18" spans="1:7" ht="15.75">
      <c r="A18" s="28">
        <v>11</v>
      </c>
      <c r="B18" s="29" t="s">
        <v>22</v>
      </c>
      <c r="C18" s="30">
        <v>39111</v>
      </c>
      <c r="D18" s="30">
        <v>280</v>
      </c>
      <c r="E18" s="30">
        <v>8000</v>
      </c>
      <c r="F18" s="31">
        <f>(C18-D18)/E18</f>
        <v>4.853875</v>
      </c>
      <c r="G18" s="32" t="str">
        <f>IF(F18&gt;=1,"иә","жоқ")</f>
        <v>иә</v>
      </c>
    </row>
    <row r="19" spans="1:7" ht="15.75">
      <c r="A19" s="28">
        <v>12</v>
      </c>
      <c r="B19" s="29" t="s">
        <v>26</v>
      </c>
      <c r="C19" s="30">
        <v>19061</v>
      </c>
      <c r="D19" s="30">
        <v>2972</v>
      </c>
      <c r="E19" s="30">
        <v>8000</v>
      </c>
      <c r="F19" s="31">
        <f>(C19-D19)/E19</f>
        <v>2.011125</v>
      </c>
      <c r="G19" s="32" t="str">
        <f>IF(F19&gt;=1,"иә","жоқ")</f>
        <v>иә</v>
      </c>
    </row>
    <row r="20" spans="1:7" ht="31.5">
      <c r="A20" s="33">
        <v>13</v>
      </c>
      <c r="B20" s="34" t="s">
        <v>28</v>
      </c>
      <c r="C20" s="35">
        <v>422468</v>
      </c>
      <c r="D20" s="35">
        <v>29009</v>
      </c>
      <c r="E20" s="35">
        <v>8000</v>
      </c>
      <c r="F20" s="36">
        <f>(C20-D20)/E20</f>
        <v>49.182375</v>
      </c>
      <c r="G20" s="37" t="str">
        <f>IF(F20&gt;=1,"иә","жоқ")</f>
        <v>иә</v>
      </c>
    </row>
    <row r="21" spans="1:7" ht="15.75">
      <c r="A21" s="19"/>
      <c r="C21" s="17"/>
      <c r="D21" s="17"/>
      <c r="E21" s="17"/>
      <c r="F21" s="17"/>
      <c r="G21" s="4"/>
    </row>
    <row r="22" spans="1:7" ht="13.5" customHeight="1">
      <c r="A22" s="22" t="s">
        <v>31</v>
      </c>
      <c r="B22" s="18"/>
      <c r="C22" s="18"/>
      <c r="D22" s="18"/>
      <c r="E22" s="18"/>
      <c r="F22" s="18"/>
      <c r="G22" s="4"/>
    </row>
    <row r="23" ht="12.75" customHeight="1"/>
    <row r="24" ht="12.75" customHeight="1"/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hyperlinks>
    <hyperlink ref="B9" r:id="rId1" display="http://main_server/LicenceCard.asp?intLicenceId=166"/>
    <hyperlink ref="B10" r:id="rId2" display="http://main_server/LicenceCard.asp?intLicenceId=214"/>
    <hyperlink ref="B11" r:id="rId3" display="http://main_server/LicenceCard.asp?intLicenceId=131"/>
    <hyperlink ref="B12" r:id="rId4" display="http://main_server/LicenceCard.asp?intLicenceId=130"/>
    <hyperlink ref="B13" r:id="rId5" display="http://main_server/LicenceCard.asp?intLicenceId=209"/>
    <hyperlink ref="B15" r:id="rId6" display="http://main_server/LicenceCard.asp?intLicenceId=124"/>
    <hyperlink ref="B16" r:id="rId7" display="http://main_server/LicenceCard.asp?intLicenceId=219"/>
    <hyperlink ref="B17" r:id="rId8" display="http://main_server/LicenceCard.asp?intLicenceId=120"/>
    <hyperlink ref="B18" r:id="rId9" display="http://main_server/LicenceCard.asp?intLicenceId=208"/>
    <hyperlink ref="B19" r:id="rId10" display="http://main_server/LicenceCard.asp?intLicenceId=134"/>
    <hyperlink ref="B14" r:id="rId11" display="http://main_server/LicenceCard.asp?intLicenceId=220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3" width="12.00390625" style="3" customWidth="1"/>
    <col min="4" max="4" width="13.140625" style="3" customWidth="1"/>
    <col min="5" max="5" width="22.28125" style="3" customWidth="1"/>
    <col min="6" max="6" width="25.421875" style="3" customWidth="1"/>
    <col min="7" max="7" width="17.421875" style="3" customWidth="1"/>
    <col min="8" max="8" width="8.8515625" style="3" bestFit="1" customWidth="1"/>
    <col min="9" max="16384" width="8.00390625" style="3" customWidth="1"/>
  </cols>
  <sheetData>
    <row r="1" spans="1:7" ht="12.75" customHeight="1">
      <c r="A1" s="1" t="s">
        <v>34</v>
      </c>
      <c r="B1" s="1"/>
      <c r="C1" s="1"/>
      <c r="D1" s="1"/>
      <c r="E1" s="1"/>
      <c r="F1" s="1"/>
      <c r="G1" s="1"/>
    </row>
    <row r="2" spans="1:7" ht="12.75" customHeight="1">
      <c r="A2" s="1" t="s">
        <v>2</v>
      </c>
      <c r="B2" s="1"/>
      <c r="C2" s="1"/>
      <c r="D2" s="1"/>
      <c r="E2" s="1"/>
      <c r="F2" s="1"/>
      <c r="G2" s="1"/>
    </row>
    <row r="3" spans="1:7" ht="12.75" customHeight="1">
      <c r="A3" s="2" t="s">
        <v>3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 t="s">
        <v>15</v>
      </c>
    </row>
    <row r="5" spans="1:7" ht="47.25">
      <c r="A5" s="7" t="s">
        <v>0</v>
      </c>
      <c r="B5" s="7" t="s">
        <v>4</v>
      </c>
      <c r="C5" s="8" t="s">
        <v>5</v>
      </c>
      <c r="D5" s="9"/>
      <c r="E5" s="9"/>
      <c r="F5" s="10"/>
      <c r="G5" s="11" t="s">
        <v>6</v>
      </c>
    </row>
    <row r="6" spans="1:7" ht="63">
      <c r="A6" s="7"/>
      <c r="B6" s="7"/>
      <c r="C6" s="12" t="s">
        <v>7</v>
      </c>
      <c r="D6" s="12" t="s">
        <v>8</v>
      </c>
      <c r="E6" s="12" t="s">
        <v>9</v>
      </c>
      <c r="F6" s="12" t="s">
        <v>10</v>
      </c>
      <c r="G6" s="13" t="s">
        <v>1</v>
      </c>
    </row>
    <row r="7" spans="1:7" ht="31.5">
      <c r="A7" s="7"/>
      <c r="B7" s="7"/>
      <c r="C7" s="14" t="s">
        <v>11</v>
      </c>
      <c r="D7" s="14" t="s">
        <v>12</v>
      </c>
      <c r="E7" s="14" t="s">
        <v>13</v>
      </c>
      <c r="F7" s="15" t="s">
        <v>14</v>
      </c>
      <c r="G7" s="16"/>
    </row>
    <row r="8" spans="1:7" ht="15.75">
      <c r="A8" s="23">
        <v>1</v>
      </c>
      <c r="B8" s="24" t="s">
        <v>29</v>
      </c>
      <c r="C8" s="25">
        <v>33144</v>
      </c>
      <c r="D8" s="25">
        <v>5039</v>
      </c>
      <c r="E8" s="25">
        <v>8000</v>
      </c>
      <c r="F8" s="26">
        <f>(C8-D8)/E8</f>
        <v>3.513125</v>
      </c>
      <c r="G8" s="27" t="str">
        <f>IF(F8&gt;=1,"иә","жоқ")</f>
        <v>иә</v>
      </c>
    </row>
    <row r="9" spans="1:7" ht="15.75">
      <c r="A9" s="28">
        <v>2</v>
      </c>
      <c r="B9" s="29" t="s">
        <v>23</v>
      </c>
      <c r="C9" s="30">
        <v>43057</v>
      </c>
      <c r="D9" s="30">
        <v>5333</v>
      </c>
      <c r="E9" s="30">
        <v>8000</v>
      </c>
      <c r="F9" s="31">
        <f>(C9-D9)/E9</f>
        <v>4.7155</v>
      </c>
      <c r="G9" s="32" t="str">
        <f>IF(F9&gt;=1,"иә","жоқ")</f>
        <v>иә</v>
      </c>
    </row>
    <row r="10" spans="1:7" ht="31.5">
      <c r="A10" s="28">
        <v>3</v>
      </c>
      <c r="B10" s="29" t="s">
        <v>27</v>
      </c>
      <c r="C10" s="30">
        <v>158592</v>
      </c>
      <c r="D10" s="30">
        <v>13818</v>
      </c>
      <c r="E10" s="30">
        <v>8000</v>
      </c>
      <c r="F10" s="31">
        <f>(C10-D10)/E10</f>
        <v>18.09675</v>
      </c>
      <c r="G10" s="32" t="str">
        <f>IF(F10&gt;=1,"иә","жоқ")</f>
        <v>иә</v>
      </c>
    </row>
    <row r="11" spans="1:7" ht="15.75">
      <c r="A11" s="28">
        <v>4</v>
      </c>
      <c r="B11" s="29" t="s">
        <v>17</v>
      </c>
      <c r="C11" s="30">
        <v>90995</v>
      </c>
      <c r="D11" s="30">
        <v>4602</v>
      </c>
      <c r="E11" s="30">
        <v>8000</v>
      </c>
      <c r="F11" s="31">
        <f>(C11-D11)/E11</f>
        <v>10.799125</v>
      </c>
      <c r="G11" s="32" t="str">
        <f>IF(F11&gt;=1,"иә","жоқ")</f>
        <v>иә</v>
      </c>
    </row>
    <row r="12" spans="1:7" ht="15.75">
      <c r="A12" s="28">
        <v>5</v>
      </c>
      <c r="B12" s="29" t="s">
        <v>18</v>
      </c>
      <c r="C12" s="30">
        <v>24386</v>
      </c>
      <c r="D12" s="30">
        <v>1889</v>
      </c>
      <c r="E12" s="30">
        <v>8000</v>
      </c>
      <c r="F12" s="31">
        <f>(C12-D12)/E12</f>
        <v>2.812125</v>
      </c>
      <c r="G12" s="32" t="str">
        <f>IF(F12&gt;=1,"иә","жоқ")</f>
        <v>иә</v>
      </c>
    </row>
    <row r="13" spans="1:7" ht="15.75">
      <c r="A13" s="28">
        <v>6</v>
      </c>
      <c r="B13" s="29" t="s">
        <v>24</v>
      </c>
      <c r="C13" s="30">
        <v>80102</v>
      </c>
      <c r="D13" s="30">
        <v>759</v>
      </c>
      <c r="E13" s="30">
        <v>8000</v>
      </c>
      <c r="F13" s="31">
        <f>(C13-D13)/E13</f>
        <v>9.917875</v>
      </c>
      <c r="G13" s="32" t="str">
        <f>IF(F13&gt;=1,"иә","жоқ")</f>
        <v>иә</v>
      </c>
    </row>
    <row r="14" spans="1:7" ht="15.75">
      <c r="A14" s="28">
        <v>7</v>
      </c>
      <c r="B14" s="29" t="s">
        <v>25</v>
      </c>
      <c r="C14" s="30">
        <v>20164</v>
      </c>
      <c r="D14" s="30">
        <v>1005</v>
      </c>
      <c r="E14" s="30">
        <v>8000</v>
      </c>
      <c r="F14" s="31">
        <f>(C14-D14)/E14</f>
        <v>2.394875</v>
      </c>
      <c r="G14" s="32" t="str">
        <f>IF(F14&gt;=1,"иә","жоқ")</f>
        <v>иә</v>
      </c>
    </row>
    <row r="15" spans="1:7" ht="15.75">
      <c r="A15" s="28">
        <v>8</v>
      </c>
      <c r="B15" s="29" t="s">
        <v>20</v>
      </c>
      <c r="C15" s="30">
        <v>71154</v>
      </c>
      <c r="D15" s="30">
        <v>1468</v>
      </c>
      <c r="E15" s="30">
        <v>8000</v>
      </c>
      <c r="F15" s="31">
        <f>(C15-D15)/E15</f>
        <v>8.71075</v>
      </c>
      <c r="G15" s="32" t="str">
        <f>IF(F15&gt;=1,"иә","жоқ")</f>
        <v>иә</v>
      </c>
    </row>
    <row r="16" spans="1:7" ht="15.75">
      <c r="A16" s="28">
        <v>9</v>
      </c>
      <c r="B16" s="29" t="s">
        <v>21</v>
      </c>
      <c r="C16" s="30">
        <v>14681.9</v>
      </c>
      <c r="D16" s="30">
        <v>580</v>
      </c>
      <c r="E16" s="30">
        <v>8000</v>
      </c>
      <c r="F16" s="31">
        <f>(C16-D16)/E16</f>
        <v>1.7627374999999998</v>
      </c>
      <c r="G16" s="32" t="str">
        <f>IF(F16&gt;=1,"иә","жоқ")</f>
        <v>иә</v>
      </c>
    </row>
    <row r="17" spans="1:7" ht="15.75">
      <c r="A17" s="28">
        <v>10</v>
      </c>
      <c r="B17" s="29" t="s">
        <v>22</v>
      </c>
      <c r="C17" s="30">
        <v>66554</v>
      </c>
      <c r="D17" s="30">
        <v>495</v>
      </c>
      <c r="E17" s="30">
        <v>8000</v>
      </c>
      <c r="F17" s="31">
        <f>(C17-D17)/E17</f>
        <v>8.257375</v>
      </c>
      <c r="G17" s="32" t="str">
        <f>IF(F17&gt;=1,"иә","жоқ")</f>
        <v>иә</v>
      </c>
    </row>
    <row r="18" spans="1:7" ht="15.75">
      <c r="A18" s="28">
        <v>11</v>
      </c>
      <c r="B18" s="29" t="s">
        <v>26</v>
      </c>
      <c r="C18" s="30">
        <v>19075</v>
      </c>
      <c r="D18" s="30">
        <v>1208</v>
      </c>
      <c r="E18" s="30">
        <v>8000</v>
      </c>
      <c r="F18" s="31">
        <f>(C18-D18)/E18</f>
        <v>2.233375</v>
      </c>
      <c r="G18" s="32" t="str">
        <f>IF(F18&gt;=1,"иә","жоқ")</f>
        <v>иә</v>
      </c>
    </row>
    <row r="19" spans="1:7" ht="31.5">
      <c r="A19" s="33">
        <v>12</v>
      </c>
      <c r="B19" s="34" t="s">
        <v>28</v>
      </c>
      <c r="C19" s="35">
        <v>962816</v>
      </c>
      <c r="D19" s="35">
        <v>21335</v>
      </c>
      <c r="E19" s="35">
        <v>8000</v>
      </c>
      <c r="F19" s="36">
        <f>(C19-D19)/E19</f>
        <v>117.685125</v>
      </c>
      <c r="G19" s="37" t="str">
        <f>IF(F19&gt;=1,"иә","жоқ")</f>
        <v>иә</v>
      </c>
    </row>
    <row r="20" spans="1:7" ht="15.75">
      <c r="A20" s="19"/>
      <c r="C20" s="17"/>
      <c r="D20" s="17"/>
      <c r="E20" s="17"/>
      <c r="F20" s="17"/>
      <c r="G20" s="4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hyperlinks>
    <hyperlink ref="B8" r:id="rId1" display="http://main_server/LicenceCard.asp?intLicenceId=166"/>
    <hyperlink ref="B9" r:id="rId2" display="http://main_server/LicenceCard.asp?intLicenceId=214"/>
    <hyperlink ref="B10" r:id="rId3" display="http://main_server/LicenceCard.asp?intLicenceId=131"/>
    <hyperlink ref="B11" r:id="rId4" display="http://main_server/LicenceCard.asp?intLicenceId=130"/>
    <hyperlink ref="B12" r:id="rId5" display="http://main_server/LicenceCard.asp?intLicenceId=209"/>
    <hyperlink ref="B14" r:id="rId6" display="http://main_server/LicenceCard.asp?intLicenceId=124"/>
    <hyperlink ref="B15" r:id="rId7" display="http://main_server/LicenceCard.asp?intLicenceId=219"/>
    <hyperlink ref="B16" r:id="rId8" display="http://main_server/LicenceCard.asp?intLicenceId=120"/>
    <hyperlink ref="B17" r:id="rId9" display="http://main_server/LicenceCard.asp?intLicenceId=208"/>
    <hyperlink ref="B18" r:id="rId10" display="http://main_server/LicenceCard.asp?intLicenceId=134"/>
    <hyperlink ref="B13" r:id="rId11" display="http://main_server/LicenceCard.asp?intLicenceId=220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2008-07-31T03:29:16Z</dcterms:created>
  <dcterms:modified xsi:type="dcterms:W3CDTF">2019-06-12T10:29:07Z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