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1" sheetId="1" r:id="rId1"/>
    <sheet name="01.04.11" sheetId="2" r:id="rId2"/>
    <sheet name="01.07.11" sheetId="3" r:id="rId3"/>
    <sheet name="01.10.11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<sst xmlns="http://schemas.openxmlformats.org/spreadsheetml/2006/main" count="108" uniqueCount="30">
  <si>
    <t>№</t>
  </si>
  <si>
    <t>К1</t>
  </si>
  <si>
    <t xml:space="preserve">Қазақстан Республикасының бағалы қағаздарды ұстаушылар тізілім жүйесін жүргізу бойынша </t>
  </si>
  <si>
    <t>қызметті жүзеге асыратын ұйымдарының пруденциалдық нормативтерді орындауы туралы мәліметтер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</si>
  <si>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</si>
  <si>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</si>
  <si>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</si>
  <si>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</si>
  <si>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</si>
  <si>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</si>
  <si>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</si>
  <si>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</si>
  <si>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</si>
  <si>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К1=(ӨА-М)/МКБТМ
(К1&gt;1)</t>
  </si>
  <si>
    <t>(мың теңге)</t>
  </si>
  <si>
    <t>"РЕЕСТР-СЕРВИС" АҚ</t>
  </si>
  <si>
    <t>"Центр ДАР" АҚ</t>
  </si>
  <si>
    <t xml:space="preserve">"РЕЕСТР" АҚ </t>
  </si>
  <si>
    <t xml:space="preserve">"КАЗРЕЕСТР" АҚ </t>
  </si>
  <si>
    <t>"Қор орталығы" АҚ</t>
  </si>
  <si>
    <t xml:space="preserve">"Регистраторский сервис" АҚ  </t>
  </si>
  <si>
    <t>"Компания Регистратор"  АҚ</t>
  </si>
  <si>
    <t>«Зерде» тіркеуші» АҚ</t>
  </si>
  <si>
    <t>"Регистраторская система ценных бумаг" АҚ</t>
  </si>
  <si>
    <t xml:space="preserve">"Бірінші тәуелсіз тіркеуші" АҚ  </t>
  </si>
  <si>
    <t>МКБТМ=90 720 мың. теңге</t>
  </si>
  <si>
    <t>2011 жылғы "01" қаңтардағы  жағдай бойынша</t>
  </si>
  <si>
    <t>2011 жылғы "01" сәуірдегі  жағдай бойынша</t>
  </si>
  <si>
    <t>2011 жылғы "01" шілдедегі  жағдай бойынша</t>
  </si>
  <si>
    <t>2011 жылғы "01" қазандағы  жағдай бойынша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</si>
</sst>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d/mm/yy;@"/>
    <numFmt numFmtId="184" formatCode="0.000"/>
    <numFmt numFmtId="185" formatCode="0.000000"/>
    <numFmt numFmtId="186" formatCode="_-* #,##0.000_р_._-;\-* #,##0.000_р_._-;_-* &quot;-&quot;??_р_._-;_-@_-"/>
    <numFmt numFmtId="187" formatCode="#,##0.000"/>
    <numFmt numFmtId="188" formatCode="#,##0.0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#,##0.00000"/>
    <numFmt numFmtId="194" formatCode="#,##0.000000"/>
    <numFmt numFmtId="195" formatCode="#,##0.0000000"/>
    <numFmt numFmtId="196" formatCode="0.0000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_-* #,##0.000000000_р_._-;\-* #,##0.000000000_р_._-;_-* &quot;-&quot;??_р_._-;_-@_-"/>
    <numFmt numFmtId="202" formatCode="_-* #,##0.0000000000_р_._-;\-* #,##0.0000000000_р_._-;_-* &quot;-&quot;??_р_._-;_-@_-"/>
    <numFmt numFmtId="203" formatCode="_-* #,##0.00000000000_р_._-;\-* #,##0.00000000000_р_._-;_-* &quot;-&quot;??_р_._-;_-@_-"/>
    <numFmt numFmtId="204" formatCode="[$€-2]\ ###,000_);[Red]\([$€-2]\ ###,000\)"/>
    <numFmt numFmtId="205" formatCode="0.00000"/>
    <numFmt numFmtId="206" formatCode="0.0"/>
    <numFmt numFmtId="207" formatCode="0.0000000000"/>
    <numFmt numFmtId="208" formatCode="0.00000000000"/>
    <numFmt numFmtId="209" formatCode="0.000000000000"/>
    <numFmt numFmtId="210" formatCode="0.000000000"/>
    <numFmt numFmtId="211" formatCode="0.00000000"/>
    <numFmt numFmtId="212" formatCode="0.0000000"/>
    <numFmt numFmtId="213" formatCode="_-* #,##0.000_р_._-;\-* #,##0.000_р_._-;_-* &quot;-&quot;???_р_._-;_-@_-"/>
    <numFmt numFmtId="214" formatCode="_(* #,##0.0_);_(* \(#,##0.0\);_(* &quot;-&quot;??_);_(@_)"/>
    <numFmt numFmtId="215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22" fillId="0" borderId="0" xfId="68" applyNumberFormat="1" applyFont="1" applyFill="1" applyAlignment="1" applyProtection="1">
      <alignment horizontal="center" wrapText="1"/>
      <protection/>
    </xf>
    <xf numFmtId="186" fontId="22" fillId="0" borderId="0" xfId="68" applyNumberFormat="1" applyFont="1" applyFill="1" applyBorder="1" applyAlignment="1" applyProtection="1">
      <alignment horizontal="center" wrapText="1"/>
      <protection/>
    </xf>
    <xf numFmtId="0" fontId="23" fillId="0" borderId="0" xfId="57" applyFont="1" applyFill="1">
      <alignment/>
      <protection/>
    </xf>
    <xf numFmtId="186" fontId="23" fillId="0" borderId="0" xfId="68" applyNumberFormat="1" applyFont="1" applyFill="1" applyAlignment="1" applyProtection="1">
      <alignment/>
      <protection/>
    </xf>
    <xf numFmtId="186" fontId="22" fillId="0" borderId="0" xfId="68" applyNumberFormat="1" applyFont="1" applyFill="1" applyBorder="1" applyAlignment="1" applyProtection="1">
      <alignment horizontal="center" wrapText="1"/>
      <protection/>
    </xf>
    <xf numFmtId="0" fontId="23" fillId="0" borderId="0" xfId="58" applyFont="1" applyFill="1" applyAlignment="1">
      <alignment horizontal="right"/>
      <protection/>
    </xf>
    <xf numFmtId="186" fontId="22" fillId="0" borderId="10" xfId="68" applyNumberFormat="1" applyFont="1" applyFill="1" applyBorder="1" applyAlignment="1" applyProtection="1">
      <alignment horizontal="center" vertical="center" wrapText="1"/>
      <protection/>
    </xf>
    <xf numFmtId="186" fontId="22" fillId="0" borderId="11" xfId="68" applyNumberFormat="1" applyFont="1" applyFill="1" applyBorder="1" applyAlignment="1" applyProtection="1">
      <alignment horizontal="center" vertical="center" wrapText="1"/>
      <protection/>
    </xf>
    <xf numFmtId="186" fontId="22" fillId="0" borderId="12" xfId="68" applyNumberFormat="1" applyFont="1" applyFill="1" applyBorder="1" applyAlignment="1" applyProtection="1">
      <alignment horizontal="center" vertical="center" wrapText="1"/>
      <protection/>
    </xf>
    <xf numFmtId="186" fontId="22" fillId="0" borderId="13" xfId="68" applyNumberFormat="1" applyFont="1" applyFill="1" applyBorder="1" applyAlignment="1" applyProtection="1">
      <alignment horizontal="center" vertical="center" wrapText="1"/>
      <protection/>
    </xf>
    <xf numFmtId="186" fontId="22" fillId="0" borderId="10" xfId="68" applyNumberFormat="1" applyFont="1" applyFill="1" applyBorder="1" applyAlignment="1" applyProtection="1">
      <alignment horizontal="center" vertical="center" wrapText="1"/>
      <protection/>
    </xf>
    <xf numFmtId="186" fontId="23" fillId="0" borderId="10" xfId="68" applyNumberFormat="1" applyFont="1" applyFill="1" applyBorder="1" applyAlignment="1" applyProtection="1">
      <alignment horizontal="center" vertical="center" wrapText="1"/>
      <protection/>
    </xf>
    <xf numFmtId="186" fontId="24" fillId="0" borderId="14" xfId="68" applyNumberFormat="1" applyFont="1" applyFill="1" applyBorder="1" applyAlignment="1" applyProtection="1">
      <alignment horizontal="center" vertical="center" wrapText="1"/>
      <protection/>
    </xf>
    <xf numFmtId="186" fontId="25" fillId="0" borderId="10" xfId="68" applyNumberFormat="1" applyFont="1" applyFill="1" applyBorder="1" applyAlignment="1" applyProtection="1">
      <alignment horizontal="center" vertical="center" wrapText="1"/>
      <protection/>
    </xf>
    <xf numFmtId="186" fontId="25" fillId="0" borderId="14" xfId="68" applyNumberFormat="1" applyFont="1" applyFill="1" applyBorder="1" applyAlignment="1" applyProtection="1">
      <alignment horizontal="center" vertical="center" wrapText="1"/>
      <protection/>
    </xf>
    <xf numFmtId="186" fontId="24" fillId="0" borderId="15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>
      <alignment/>
      <protection/>
    </xf>
    <xf numFmtId="186" fontId="23" fillId="0" borderId="0" xfId="68" applyNumberFormat="1" applyFont="1" applyFill="1" applyAlignment="1" applyProtection="1">
      <alignment wrapText="1"/>
      <protection/>
    </xf>
    <xf numFmtId="0" fontId="23" fillId="0" borderId="0" xfId="0" applyFont="1" applyAlignment="1">
      <alignment/>
    </xf>
    <xf numFmtId="191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6" fillId="0" borderId="16" xfId="33" applyFont="1" applyFill="1" applyBorder="1" applyAlignment="1" quotePrefix="1">
      <alignment horizontal="left" vertical="center" wrapText="1"/>
      <protection/>
    </xf>
    <xf numFmtId="3" fontId="26" fillId="0" borderId="16" xfId="35" applyNumberFormat="1" applyFont="1" applyFill="1" applyBorder="1" applyAlignment="1">
      <alignment horizontal="center" vertical="center" wrapText="1"/>
      <protection/>
    </xf>
    <xf numFmtId="4" fontId="26" fillId="0" borderId="16" xfId="34" applyNumberFormat="1" applyFont="1" applyFill="1" applyBorder="1" applyAlignment="1">
      <alignment horizontal="center" vertical="center" wrapText="1"/>
      <protection/>
    </xf>
    <xf numFmtId="0" fontId="26" fillId="0" borderId="16" xfId="33" applyFont="1" applyFill="1" applyBorder="1" applyAlignment="1" quotePrefix="1">
      <alignment horizontal="center" vertical="center" wrapText="1"/>
      <protection/>
    </xf>
    <xf numFmtId="191" fontId="23" fillId="0" borderId="17" xfId="68" applyNumberFormat="1" applyFont="1" applyFill="1" applyBorder="1" applyAlignment="1" applyProtection="1">
      <alignment horizontal="center" vertical="center" wrapText="1"/>
      <protection/>
    </xf>
    <xf numFmtId="0" fontId="26" fillId="0" borderId="17" xfId="33" applyFont="1" applyFill="1" applyBorder="1" applyAlignment="1" quotePrefix="1">
      <alignment horizontal="left" vertical="center" wrapText="1"/>
      <protection/>
    </xf>
    <xf numFmtId="3" fontId="26" fillId="0" borderId="17" xfId="35" applyNumberFormat="1" applyFont="1" applyFill="1" applyBorder="1" applyAlignment="1">
      <alignment horizontal="center" vertical="center" wrapText="1"/>
      <protection/>
    </xf>
    <xf numFmtId="4" fontId="26" fillId="0" borderId="17" xfId="34" applyNumberFormat="1" applyFont="1" applyFill="1" applyBorder="1" applyAlignment="1">
      <alignment horizontal="center" vertical="center" wrapText="1"/>
      <protection/>
    </xf>
    <xf numFmtId="0" fontId="26" fillId="0" borderId="17" xfId="33" applyFont="1" applyFill="1" applyBorder="1" applyAlignment="1" quotePrefix="1">
      <alignment horizontal="center" vertical="center" wrapText="1"/>
      <protection/>
    </xf>
    <xf numFmtId="191" fontId="23" fillId="0" borderId="18" xfId="68" applyNumberFormat="1" applyFont="1" applyFill="1" applyBorder="1" applyAlignment="1" applyProtection="1">
      <alignment horizontal="center" vertical="center" wrapText="1"/>
      <protection/>
    </xf>
    <xf numFmtId="0" fontId="26" fillId="0" borderId="18" xfId="33" applyFont="1" applyFill="1" applyBorder="1" applyAlignment="1" quotePrefix="1">
      <alignment horizontal="left" vertical="center" wrapText="1"/>
      <protection/>
    </xf>
    <xf numFmtId="3" fontId="26" fillId="0" borderId="18" xfId="35" applyNumberFormat="1" applyFont="1" applyFill="1" applyBorder="1" applyAlignment="1">
      <alignment horizontal="center" vertical="center" wrapText="1"/>
      <protection/>
    </xf>
    <xf numFmtId="4" fontId="26" fillId="0" borderId="18" xfId="34" applyNumberFormat="1" applyFont="1" applyFill="1" applyBorder="1" applyAlignment="1">
      <alignment horizontal="center" vertical="center" wrapText="1"/>
      <protection/>
    </xf>
    <xf numFmtId="0" fontId="26" fillId="0" borderId="18" xfId="33" applyFont="1" applyFill="1" applyBorder="1" applyAlignment="1" quotePrefix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" xfId="33"/>
    <cellStyle name="S5_кфу" xfId="34"/>
    <cellStyle name="S6_кфу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br01.10.04" xfId="57"/>
    <cellStyle name="Обычный_инвестиционный портфел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23.00390625" style="3" customWidth="1"/>
    <col min="5" max="5" width="22.421875" style="3" customWidth="1"/>
    <col min="6" max="6" width="25.421875" style="3" customWidth="1"/>
    <col min="7" max="7" width="17.421875" style="3" customWidth="1"/>
    <col min="8" max="8" width="8.8515625" style="3" customWidth="1"/>
    <col min="9" max="16384" width="8.00390625" style="3" customWidth="1"/>
  </cols>
  <sheetData>
    <row r="1" spans="1:7" ht="12.75" customHeight="1">
      <c r="A1" s="1" t="s">
        <v>26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15.75">
      <c r="A8" s="20">
        <v>1</v>
      </c>
      <c r="B8" s="21" t="s">
        <v>22</v>
      </c>
      <c r="C8" s="22">
        <v>45606</v>
      </c>
      <c r="D8" s="22">
        <v>7186</v>
      </c>
      <c r="E8" s="22">
        <v>90720</v>
      </c>
      <c r="F8" s="23">
        <f>(C8-D8)/E8</f>
        <v>0.4235008818342152</v>
      </c>
      <c r="G8" s="24" t="str">
        <f aca="true" t="shared" si="0" ref="G8:G17">IF(F8&gt;1,"ия","жоқ")</f>
        <v>жоқ</v>
      </c>
    </row>
    <row r="9" spans="1:7" ht="15.75">
      <c r="A9" s="25">
        <v>2</v>
      </c>
      <c r="B9" s="26" t="s">
        <v>18</v>
      </c>
      <c r="C9" s="27">
        <v>91887</v>
      </c>
      <c r="D9" s="27">
        <v>482</v>
      </c>
      <c r="E9" s="27">
        <v>90720</v>
      </c>
      <c r="F9" s="28">
        <f aca="true" t="shared" si="1" ref="F9:F17">(C9-D9)/E9</f>
        <v>1.0075507054673722</v>
      </c>
      <c r="G9" s="29" t="str">
        <f t="shared" si="0"/>
        <v>ия</v>
      </c>
    </row>
    <row r="10" spans="1:7" ht="15.75">
      <c r="A10" s="25">
        <v>3</v>
      </c>
      <c r="B10" s="26" t="s">
        <v>17</v>
      </c>
      <c r="C10" s="27">
        <v>95198</v>
      </c>
      <c r="D10" s="27">
        <v>1288</v>
      </c>
      <c r="E10" s="27">
        <v>90720</v>
      </c>
      <c r="F10" s="28">
        <f t="shared" si="1"/>
        <v>1.035163139329806</v>
      </c>
      <c r="G10" s="29" t="str">
        <f t="shared" si="0"/>
        <v>ия</v>
      </c>
    </row>
    <row r="11" spans="1:7" ht="15.75">
      <c r="A11" s="25">
        <v>4</v>
      </c>
      <c r="B11" s="26" t="s">
        <v>19</v>
      </c>
      <c r="C11" s="27">
        <v>104768</v>
      </c>
      <c r="D11" s="27">
        <v>1787</v>
      </c>
      <c r="E11" s="27">
        <v>90720</v>
      </c>
      <c r="F11" s="28">
        <f t="shared" si="1"/>
        <v>1.1351521164021163</v>
      </c>
      <c r="G11" s="29" t="str">
        <f t="shared" si="0"/>
        <v>ия</v>
      </c>
    </row>
    <row r="12" spans="1:7" ht="15.75">
      <c r="A12" s="25">
        <v>5</v>
      </c>
      <c r="B12" s="26" t="s">
        <v>21</v>
      </c>
      <c r="C12" s="27">
        <v>111917</v>
      </c>
      <c r="D12" s="27">
        <v>4037</v>
      </c>
      <c r="E12" s="27">
        <v>90720</v>
      </c>
      <c r="F12" s="28">
        <f t="shared" si="1"/>
        <v>1.189153439153439</v>
      </c>
      <c r="G12" s="29" t="str">
        <f t="shared" si="0"/>
        <v>ия</v>
      </c>
    </row>
    <row r="13" spans="1:7" ht="15.75">
      <c r="A13" s="25">
        <v>6</v>
      </c>
      <c r="B13" s="26" t="s">
        <v>15</v>
      </c>
      <c r="C13" s="27">
        <v>125738</v>
      </c>
      <c r="D13" s="27">
        <v>5503</v>
      </c>
      <c r="E13" s="27">
        <v>90720</v>
      </c>
      <c r="F13" s="28">
        <f t="shared" si="1"/>
        <v>1.3253417107583774</v>
      </c>
      <c r="G13" s="29" t="str">
        <f t="shared" si="0"/>
        <v>ия</v>
      </c>
    </row>
    <row r="14" spans="1:7" ht="15.75">
      <c r="A14" s="25">
        <v>7</v>
      </c>
      <c r="B14" s="26" t="s">
        <v>24</v>
      </c>
      <c r="C14" s="27">
        <v>1132</v>
      </c>
      <c r="D14" s="27">
        <v>2994</v>
      </c>
      <c r="E14" s="27">
        <v>90720</v>
      </c>
      <c r="F14" s="28">
        <f t="shared" si="1"/>
        <v>-0.02052469135802469</v>
      </c>
      <c r="G14" s="29" t="str">
        <f t="shared" si="0"/>
        <v>жоқ</v>
      </c>
    </row>
    <row r="15" spans="1:7" ht="31.5">
      <c r="A15" s="25">
        <v>8</v>
      </c>
      <c r="B15" s="26" t="s">
        <v>23</v>
      </c>
      <c r="C15" s="27">
        <v>128330</v>
      </c>
      <c r="D15" s="27">
        <v>14059</v>
      </c>
      <c r="E15" s="27">
        <v>90720</v>
      </c>
      <c r="F15" s="28">
        <f t="shared" si="1"/>
        <v>1.2596009700176367</v>
      </c>
      <c r="G15" s="29" t="str">
        <f t="shared" si="0"/>
        <v>ия</v>
      </c>
    </row>
    <row r="16" spans="1:7" ht="15.75">
      <c r="A16" s="25">
        <v>9</v>
      </c>
      <c r="B16" s="26" t="s">
        <v>16</v>
      </c>
      <c r="C16" s="27">
        <v>135721</v>
      </c>
      <c r="D16" s="27">
        <v>6900</v>
      </c>
      <c r="E16" s="27">
        <v>90720</v>
      </c>
      <c r="F16" s="28">
        <f t="shared" si="1"/>
        <v>1.4199845679012346</v>
      </c>
      <c r="G16" s="29" t="str">
        <f t="shared" si="0"/>
        <v>ия</v>
      </c>
    </row>
    <row r="17" spans="1:7" ht="15.75">
      <c r="A17" s="30">
        <v>10</v>
      </c>
      <c r="B17" s="31" t="s">
        <v>20</v>
      </c>
      <c r="C17" s="32">
        <v>10660</v>
      </c>
      <c r="D17" s="32">
        <v>360</v>
      </c>
      <c r="E17" s="32">
        <v>90720</v>
      </c>
      <c r="F17" s="33">
        <f t="shared" si="1"/>
        <v>0.11353615520282187</v>
      </c>
      <c r="G17" s="34" t="str">
        <f t="shared" si="0"/>
        <v>жоқ</v>
      </c>
    </row>
    <row r="18" spans="1:7" ht="15.75">
      <c r="A18" s="19"/>
      <c r="C18" s="18"/>
      <c r="D18" s="18"/>
      <c r="E18" s="18"/>
      <c r="F18" s="18"/>
      <c r="G18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23.00390625" style="3" customWidth="1"/>
    <col min="5" max="5" width="22.421875" style="3" customWidth="1"/>
    <col min="6" max="6" width="25.421875" style="3" customWidth="1"/>
    <col min="7" max="7" width="17.421875" style="3" customWidth="1"/>
    <col min="8" max="8" width="8.8515625" style="3" customWidth="1"/>
    <col min="9" max="16384" width="8.00390625" style="3" customWidth="1"/>
  </cols>
  <sheetData>
    <row r="1" spans="1:7" ht="12.75" customHeight="1">
      <c r="A1" s="1" t="s">
        <v>27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15.75">
      <c r="A8" s="20">
        <v>1</v>
      </c>
      <c r="B8" s="21" t="s">
        <v>22</v>
      </c>
      <c r="C8" s="22">
        <v>96615</v>
      </c>
      <c r="D8" s="22">
        <v>4083</v>
      </c>
      <c r="E8" s="22">
        <v>90720</v>
      </c>
      <c r="F8" s="23">
        <f>(C8-D8)/E8</f>
        <v>1.019973544973545</v>
      </c>
      <c r="G8" s="24" t="str">
        <f>IF(F8&gt;1,"ия","жоқ")</f>
        <v>ия</v>
      </c>
    </row>
    <row r="9" spans="1:7" ht="15.75">
      <c r="A9" s="25">
        <v>2</v>
      </c>
      <c r="B9" s="26" t="s">
        <v>18</v>
      </c>
      <c r="C9" s="27">
        <v>93544</v>
      </c>
      <c r="D9" s="27">
        <v>1272</v>
      </c>
      <c r="E9" s="27">
        <v>90720</v>
      </c>
      <c r="F9" s="28">
        <f>(C9-D9)/E9</f>
        <v>1.0171075837742505</v>
      </c>
      <c r="G9" s="29" t="str">
        <f>IF(F9&gt;1,"ия","жоқ")</f>
        <v>ия</v>
      </c>
    </row>
    <row r="10" spans="1:7" ht="15.75">
      <c r="A10" s="25">
        <v>3</v>
      </c>
      <c r="B10" s="26" t="s">
        <v>17</v>
      </c>
      <c r="C10" s="27">
        <v>96451</v>
      </c>
      <c r="D10" s="27">
        <v>1503</v>
      </c>
      <c r="E10" s="27">
        <v>90720</v>
      </c>
      <c r="F10" s="28">
        <f>(C10-D10)/E10</f>
        <v>1.046604938271605</v>
      </c>
      <c r="G10" s="29" t="str">
        <f>IF(F10&gt;1,"ия","жоқ")</f>
        <v>ия</v>
      </c>
    </row>
    <row r="11" spans="1:7" ht="15.75">
      <c r="A11" s="25">
        <v>4</v>
      </c>
      <c r="B11" s="26" t="s">
        <v>19</v>
      </c>
      <c r="C11" s="27">
        <v>108484</v>
      </c>
      <c r="D11" s="27">
        <v>1802</v>
      </c>
      <c r="E11" s="27">
        <v>90720</v>
      </c>
      <c r="F11" s="28">
        <f>(C11-D11)/E11</f>
        <v>1.175947971781305</v>
      </c>
      <c r="G11" s="29" t="str">
        <f>IF(F11&gt;1,"ия","жоқ")</f>
        <v>ия</v>
      </c>
    </row>
    <row r="12" spans="1:7" ht="15.75">
      <c r="A12" s="25">
        <v>5</v>
      </c>
      <c r="B12" s="26" t="s">
        <v>21</v>
      </c>
      <c r="C12" s="27">
        <v>112658</v>
      </c>
      <c r="D12" s="27">
        <v>3159</v>
      </c>
      <c r="E12" s="27">
        <v>90720</v>
      </c>
      <c r="F12" s="28">
        <f>(C12-D12)/E12</f>
        <v>1.2069995590828924</v>
      </c>
      <c r="G12" s="29" t="str">
        <f>IF(F12&gt;1,"ия","жоқ")</f>
        <v>ия</v>
      </c>
    </row>
    <row r="13" spans="1:7" ht="15.75">
      <c r="A13" s="25">
        <v>6</v>
      </c>
      <c r="B13" s="26" t="s">
        <v>15</v>
      </c>
      <c r="C13" s="27">
        <v>113440</v>
      </c>
      <c r="D13" s="27">
        <v>5748</v>
      </c>
      <c r="E13" s="27">
        <v>90720</v>
      </c>
      <c r="F13" s="28">
        <f>(C13-D13)/E13</f>
        <v>1.1870811287477954</v>
      </c>
      <c r="G13" s="29" t="str">
        <f>IF(F13&gt;1,"ия","жоқ")</f>
        <v>ия</v>
      </c>
    </row>
    <row r="14" spans="1:7" ht="15.75">
      <c r="A14" s="25">
        <v>7</v>
      </c>
      <c r="B14" s="26" t="s">
        <v>24</v>
      </c>
      <c r="C14" s="27">
        <v>499</v>
      </c>
      <c r="D14" s="27">
        <v>2248</v>
      </c>
      <c r="E14" s="27">
        <v>90720</v>
      </c>
      <c r="F14" s="28">
        <f>(C14-D14)/E14</f>
        <v>-0.019279100529100528</v>
      </c>
      <c r="G14" s="29" t="str">
        <f>IF(F14&gt;1,"ия","жоқ")</f>
        <v>жоқ</v>
      </c>
    </row>
    <row r="15" spans="1:7" ht="31.5">
      <c r="A15" s="25">
        <v>8</v>
      </c>
      <c r="B15" s="26" t="s">
        <v>23</v>
      </c>
      <c r="C15" s="27">
        <v>134688</v>
      </c>
      <c r="D15" s="27">
        <v>21796</v>
      </c>
      <c r="E15" s="27">
        <v>90720</v>
      </c>
      <c r="F15" s="28">
        <f>(C15-D15)/E15</f>
        <v>1.244400352733686</v>
      </c>
      <c r="G15" s="29" t="str">
        <f>IF(F15&gt;1,"ия","жоқ")</f>
        <v>ия</v>
      </c>
    </row>
    <row r="16" spans="1:7" ht="15.75">
      <c r="A16" s="25">
        <v>9</v>
      </c>
      <c r="B16" s="26" t="s">
        <v>16</v>
      </c>
      <c r="C16" s="27">
        <v>114519</v>
      </c>
      <c r="D16" s="27">
        <v>6677</v>
      </c>
      <c r="E16" s="27">
        <v>90720</v>
      </c>
      <c r="F16" s="28">
        <f>(C16-D16)/E16</f>
        <v>1.1887345679012347</v>
      </c>
      <c r="G16" s="29" t="str">
        <f>IF(F16&gt;1,"ия","жоқ")</f>
        <v>ия</v>
      </c>
    </row>
    <row r="17" spans="1:7" ht="15.75">
      <c r="A17" s="30">
        <v>10</v>
      </c>
      <c r="B17" s="31" t="s">
        <v>20</v>
      </c>
      <c r="C17" s="32">
        <v>10037</v>
      </c>
      <c r="D17" s="32">
        <v>557</v>
      </c>
      <c r="E17" s="32">
        <v>90720</v>
      </c>
      <c r="F17" s="33">
        <f>(C17-D17)/E17</f>
        <v>0.10449735449735449</v>
      </c>
      <c r="G17" s="34" t="str">
        <f>IF(F17&gt;1,"ия","жоқ")</f>
        <v>жоқ</v>
      </c>
    </row>
    <row r="18" spans="1:7" ht="15.75">
      <c r="A18" s="17"/>
      <c r="C18" s="18"/>
      <c r="D18" s="18"/>
      <c r="E18" s="18"/>
      <c r="F18" s="18"/>
      <c r="G18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23.00390625" style="3" customWidth="1"/>
    <col min="5" max="5" width="22.421875" style="3" customWidth="1"/>
    <col min="6" max="6" width="25.421875" style="3" customWidth="1"/>
    <col min="7" max="7" width="17.421875" style="3" customWidth="1"/>
    <col min="8" max="16384" width="8.00390625" style="3" customWidth="1"/>
  </cols>
  <sheetData>
    <row r="1" spans="1:7" ht="12.75" customHeight="1">
      <c r="A1" s="1" t="s">
        <v>28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15.75">
      <c r="A8" s="20">
        <v>1</v>
      </c>
      <c r="B8" s="21" t="s">
        <v>24</v>
      </c>
      <c r="C8" s="22">
        <v>137</v>
      </c>
      <c r="D8" s="22">
        <v>2248</v>
      </c>
      <c r="E8" s="22">
        <v>90720</v>
      </c>
      <c r="F8" s="23">
        <v>-0.023269400352733685</v>
      </c>
      <c r="G8" s="24" t="str">
        <f>IF(F8&gt;1,"ия","жоқ")</f>
        <v>жоқ</v>
      </c>
    </row>
    <row r="9" spans="1:7" ht="15.75">
      <c r="A9" s="25">
        <v>2</v>
      </c>
      <c r="B9" s="26" t="s">
        <v>19</v>
      </c>
      <c r="C9" s="27">
        <v>112302</v>
      </c>
      <c r="D9" s="27">
        <v>3567</v>
      </c>
      <c r="E9" s="27">
        <v>90720</v>
      </c>
      <c r="F9" s="28">
        <v>1.1985780423280423</v>
      </c>
      <c r="G9" s="29" t="str">
        <f>IF(F9&gt;1,"ия","жоқ")</f>
        <v>ия</v>
      </c>
    </row>
    <row r="10" spans="1:7" ht="15.75">
      <c r="A10" s="25">
        <v>3</v>
      </c>
      <c r="B10" s="26" t="s">
        <v>18</v>
      </c>
      <c r="C10" s="27">
        <v>97171</v>
      </c>
      <c r="D10" s="27">
        <v>1500</v>
      </c>
      <c r="E10" s="27">
        <v>90720</v>
      </c>
      <c r="F10" s="28">
        <v>1.0545745149911816</v>
      </c>
      <c r="G10" s="29" t="str">
        <f>IF(F10&gt;1,"ия","жоқ")</f>
        <v>ия</v>
      </c>
    </row>
    <row r="11" spans="1:7" ht="15.75">
      <c r="A11" s="25">
        <v>4</v>
      </c>
      <c r="B11" s="26" t="s">
        <v>16</v>
      </c>
      <c r="C11" s="27">
        <v>117900</v>
      </c>
      <c r="D11" s="27">
        <v>3453</v>
      </c>
      <c r="E11" s="27">
        <v>90720</v>
      </c>
      <c r="F11" s="28">
        <v>1.2615410052910052</v>
      </c>
      <c r="G11" s="29" t="str">
        <f>IF(F11&gt;1,"ия","жоқ")</f>
        <v>ия</v>
      </c>
    </row>
    <row r="12" spans="1:7" ht="31.5">
      <c r="A12" s="25">
        <v>5</v>
      </c>
      <c r="B12" s="26" t="s">
        <v>23</v>
      </c>
      <c r="C12" s="27">
        <v>132659</v>
      </c>
      <c r="D12" s="27">
        <v>7950</v>
      </c>
      <c r="E12" s="27">
        <v>90720</v>
      </c>
      <c r="F12" s="28">
        <v>1.3746582892416226</v>
      </c>
      <c r="G12" s="29" t="str">
        <f>IF(F12&gt;1,"ия","жоқ")</f>
        <v>ия</v>
      </c>
    </row>
    <row r="13" spans="1:7" ht="15.75">
      <c r="A13" s="25">
        <v>6</v>
      </c>
      <c r="B13" s="26" t="s">
        <v>21</v>
      </c>
      <c r="C13" s="27">
        <v>118105</v>
      </c>
      <c r="D13" s="27">
        <v>2563</v>
      </c>
      <c r="E13" s="27">
        <v>90720</v>
      </c>
      <c r="F13" s="28">
        <v>1.273611111111111</v>
      </c>
      <c r="G13" s="29" t="str">
        <f>IF(F13&gt;1,"ия","жоқ")</f>
        <v>ия</v>
      </c>
    </row>
    <row r="14" spans="1:7" ht="15.75">
      <c r="A14" s="25">
        <v>7</v>
      </c>
      <c r="B14" s="26" t="s">
        <v>22</v>
      </c>
      <c r="C14" s="27">
        <v>99438</v>
      </c>
      <c r="D14" s="27">
        <v>3987</v>
      </c>
      <c r="E14" s="27">
        <v>90720</v>
      </c>
      <c r="F14" s="28">
        <v>1.052149470899471</v>
      </c>
      <c r="G14" s="29" t="str">
        <f>IF(F14&gt;1,"ия","жоқ")</f>
        <v>ия</v>
      </c>
    </row>
    <row r="15" spans="1:7" ht="15.75">
      <c r="A15" s="25">
        <v>8</v>
      </c>
      <c r="B15" s="26" t="s">
        <v>15</v>
      </c>
      <c r="C15" s="27">
        <v>103591</v>
      </c>
      <c r="D15" s="27">
        <v>93686</v>
      </c>
      <c r="E15" s="27">
        <v>90720</v>
      </c>
      <c r="F15" s="28">
        <v>0.1091820987654321</v>
      </c>
      <c r="G15" s="29" t="str">
        <f>IF(F15&gt;1,"ия","жоқ")</f>
        <v>жоқ</v>
      </c>
    </row>
    <row r="16" spans="1:7" ht="15.75">
      <c r="A16" s="25">
        <v>9</v>
      </c>
      <c r="B16" s="26" t="s">
        <v>17</v>
      </c>
      <c r="C16" s="27">
        <v>95306</v>
      </c>
      <c r="D16" s="27">
        <v>2200</v>
      </c>
      <c r="E16" s="27">
        <v>90720</v>
      </c>
      <c r="F16" s="28">
        <v>1.026300705467372</v>
      </c>
      <c r="G16" s="29" t="str">
        <f>IF(F16&gt;1,"ия","жоқ")</f>
        <v>ия</v>
      </c>
    </row>
    <row r="17" spans="1:7" ht="15.75">
      <c r="A17" s="30">
        <v>10</v>
      </c>
      <c r="B17" s="31" t="s">
        <v>20</v>
      </c>
      <c r="C17" s="32">
        <v>663</v>
      </c>
      <c r="D17" s="32">
        <v>572</v>
      </c>
      <c r="E17" s="32">
        <v>90720</v>
      </c>
      <c r="F17" s="33">
        <v>0.0010030864197530865</v>
      </c>
      <c r="G17" s="34" t="str">
        <f>IF(F17&gt;1,"ия","жоқ")</f>
        <v>жоқ</v>
      </c>
    </row>
    <row r="18" spans="1:7" ht="15.75">
      <c r="A18" s="17"/>
      <c r="C18" s="18"/>
      <c r="D18" s="18"/>
      <c r="E18" s="18"/>
      <c r="F18" s="18"/>
      <c r="G18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23.00390625" style="3" customWidth="1"/>
    <col min="5" max="5" width="22.421875" style="3" customWidth="1"/>
    <col min="6" max="6" width="25.421875" style="3" customWidth="1"/>
    <col min="7" max="7" width="17.421875" style="3" customWidth="1"/>
    <col min="8" max="16384" width="8.00390625" style="3" customWidth="1"/>
  </cols>
  <sheetData>
    <row r="1" spans="1:7" ht="12.75" customHeight="1">
      <c r="A1" s="1" t="s">
        <v>29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15.75">
      <c r="A8" s="20">
        <v>1</v>
      </c>
      <c r="B8" s="21" t="s">
        <v>17</v>
      </c>
      <c r="C8" s="22">
        <v>106512</v>
      </c>
      <c r="D8" s="22">
        <v>1809</v>
      </c>
      <c r="E8" s="22">
        <v>90720</v>
      </c>
      <c r="F8" s="23">
        <f>(C8-D8)/E8</f>
        <v>1.1541335978835978</v>
      </c>
      <c r="G8" s="24" t="str">
        <f>IF(F8&gt;1,"ия","жоқ")</f>
        <v>ия</v>
      </c>
    </row>
    <row r="9" spans="1:7" ht="15.75">
      <c r="A9" s="25">
        <v>2</v>
      </c>
      <c r="B9" s="26" t="s">
        <v>15</v>
      </c>
      <c r="C9" s="27">
        <v>20509</v>
      </c>
      <c r="D9" s="27">
        <v>4286</v>
      </c>
      <c r="E9" s="27">
        <v>90720</v>
      </c>
      <c r="F9" s="28">
        <f>(C9-D9)/E9</f>
        <v>0.17882495590828923</v>
      </c>
      <c r="G9" s="29" t="str">
        <f>IF(F9&gt;1,"ия","жоқ")</f>
        <v>жоқ</v>
      </c>
    </row>
    <row r="10" spans="1:7" ht="15.75">
      <c r="A10" s="25">
        <v>3</v>
      </c>
      <c r="B10" s="26" t="s">
        <v>16</v>
      </c>
      <c r="C10" s="27">
        <v>123521</v>
      </c>
      <c r="D10" s="27">
        <v>5652</v>
      </c>
      <c r="E10" s="27">
        <v>90720</v>
      </c>
      <c r="F10" s="28">
        <f>(C10-D10)/E10</f>
        <v>1.2992614638447972</v>
      </c>
      <c r="G10" s="29" t="str">
        <f>IF(F10&gt;1,"ия","жоқ")</f>
        <v>ия</v>
      </c>
    </row>
    <row r="11" spans="1:7" ht="15.75">
      <c r="A11" s="25">
        <v>4</v>
      </c>
      <c r="B11" s="26" t="s">
        <v>19</v>
      </c>
      <c r="C11" s="27">
        <v>112005</v>
      </c>
      <c r="D11" s="27">
        <v>2517</v>
      </c>
      <c r="E11" s="27">
        <v>90720</v>
      </c>
      <c r="F11" s="28">
        <f>(C11-D11)/E11</f>
        <v>1.2068783068783069</v>
      </c>
      <c r="G11" s="29" t="str">
        <f>IF(F11&gt;1,"ия","жоқ")</f>
        <v>ия</v>
      </c>
    </row>
    <row r="12" spans="1:7" ht="15.75">
      <c r="A12" s="25">
        <v>5</v>
      </c>
      <c r="B12" s="26" t="s">
        <v>20</v>
      </c>
      <c r="C12" s="27">
        <v>2651</v>
      </c>
      <c r="D12" s="27">
        <v>515</v>
      </c>
      <c r="E12" s="27">
        <v>90720</v>
      </c>
      <c r="F12" s="28">
        <f>(C12-D12)/E12</f>
        <v>0.023544973544973546</v>
      </c>
      <c r="G12" s="29" t="str">
        <f>IF(F12&gt;1,"ия","жоқ")</f>
        <v>жоқ</v>
      </c>
    </row>
    <row r="13" spans="1:7" ht="31.5">
      <c r="A13" s="25">
        <v>6</v>
      </c>
      <c r="B13" s="26" t="s">
        <v>23</v>
      </c>
      <c r="C13" s="27">
        <v>145055</v>
      </c>
      <c r="D13" s="27">
        <v>24480</v>
      </c>
      <c r="E13" s="27">
        <v>90720</v>
      </c>
      <c r="F13" s="28">
        <f>(C13-D13)/E13</f>
        <v>1.3290895061728396</v>
      </c>
      <c r="G13" s="29" t="str">
        <f>IF(F13&gt;1,"ия","жоқ")</f>
        <v>ия</v>
      </c>
    </row>
    <row r="14" spans="1:7" ht="15.75">
      <c r="A14" s="25">
        <v>7</v>
      </c>
      <c r="B14" s="26" t="s">
        <v>18</v>
      </c>
      <c r="C14" s="27">
        <v>93152</v>
      </c>
      <c r="D14" s="27">
        <v>1805</v>
      </c>
      <c r="E14" s="27">
        <v>90720</v>
      </c>
      <c r="F14" s="28">
        <f>(C14-D14)/E14</f>
        <v>1.0069113756613757</v>
      </c>
      <c r="G14" s="29" t="str">
        <f>IF(F14&gt;1,"ия","жоқ")</f>
        <v>ия</v>
      </c>
    </row>
    <row r="15" spans="1:7" ht="15.75">
      <c r="A15" s="25">
        <v>8</v>
      </c>
      <c r="B15" s="26" t="s">
        <v>22</v>
      </c>
      <c r="C15" s="27">
        <v>101468</v>
      </c>
      <c r="D15" s="27">
        <v>3268</v>
      </c>
      <c r="E15" s="27">
        <v>90720</v>
      </c>
      <c r="F15" s="28">
        <f>(C15-D15)/E15</f>
        <v>1.0824514991181657</v>
      </c>
      <c r="G15" s="29" t="str">
        <f>IF(F15&gt;1,"ия","жоқ")</f>
        <v>ия</v>
      </c>
    </row>
    <row r="16" spans="1:7" ht="15.75">
      <c r="A16" s="25">
        <v>9</v>
      </c>
      <c r="B16" s="26" t="s">
        <v>24</v>
      </c>
      <c r="C16" s="27">
        <v>105</v>
      </c>
      <c r="D16" s="27">
        <v>2671</v>
      </c>
      <c r="E16" s="27">
        <v>90720</v>
      </c>
      <c r="F16" s="28">
        <f>(C16-D16)/E16</f>
        <v>-0.02828483245149912</v>
      </c>
      <c r="G16" s="29" t="str">
        <f>IF(F16&gt;1,"ия","жоқ")</f>
        <v>жоқ</v>
      </c>
    </row>
    <row r="17" spans="1:7" ht="15.75">
      <c r="A17" s="30">
        <v>10</v>
      </c>
      <c r="B17" s="31" t="s">
        <v>21</v>
      </c>
      <c r="C17" s="32">
        <v>119507</v>
      </c>
      <c r="D17" s="32">
        <v>1121</v>
      </c>
      <c r="E17" s="32">
        <v>90720</v>
      </c>
      <c r="F17" s="33">
        <f>(C17-D17)/E17</f>
        <v>1.3049603174603175</v>
      </c>
      <c r="G17" s="34" t="str">
        <f>IF(F17&gt;1,"ия","жоқ")</f>
        <v>ия</v>
      </c>
    </row>
    <row r="18" spans="1:7" ht="15.75">
      <c r="A18" s="17"/>
      <c r="C18" s="18"/>
      <c r="D18" s="18"/>
      <c r="E18" s="18"/>
      <c r="F18" s="18"/>
      <c r="G18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2008-07-31T03:29:16Z</dcterms:created>
  <dcterms:modified xsi:type="dcterms:W3CDTF">2019-06-04T12:51:04Z</dcterms:modified>
  <cp:category/>
  <cp:version/>
  <cp:contentType/>
  <cp:contentStatus/>
</cp:coreProperties>
</file>