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3"/>
  </bookViews>
  <sheets>
    <sheet name="01.01.11" sheetId="1" r:id="rId1"/>
    <sheet name="01.04.11" sheetId="2" r:id="rId2"/>
    <sheet name="01.07.11" sheetId="3" r:id="rId3"/>
    <sheet name="01.10.11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<sst xmlns="http://schemas.openxmlformats.org/spreadsheetml/2006/main" count="119" uniqueCount="38">
  <si>
    <t>№</t>
  </si>
  <si>
    <t>К1</t>
  </si>
  <si>
    <t xml:space="preserve">Қазақстан Республикасының бағалы қағаздар рыногында номиналды ұстаушы ретінде клиенттердің шоттарын жүргізу құқығымен брокерлік және (немесе) дилерлік қызметті жүзеге асыратын ұйымдарының     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</si>
  <si>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</si>
  <si>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</si>
  <si>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</si>
  <si>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</si>
  <si>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</si>
  <si>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</si>
  <si>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</si>
  <si>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</si>
  <si>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</si>
  <si>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</si>
  <si>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</si>
  <si>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</si>
  <si>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"Ақпараттық –есептеу орталығы" АҚ</t>
  </si>
  <si>
    <t>"ДБ Секьюритиз (Казахстан)" АҚ</t>
  </si>
  <si>
    <t>"Альянс Капитал" Қаржы компаниясы АҚ</t>
  </si>
  <si>
    <t>"Visor Capital" АҚ</t>
  </si>
  <si>
    <t>"Smart Group" АҚ</t>
  </si>
  <si>
    <t>(мың теңге)</t>
  </si>
  <si>
    <t>"VOSTOK CAPITAL" АҚ</t>
  </si>
  <si>
    <t>"Griffon Finance" АҚ</t>
  </si>
  <si>
    <t>1 санатты брокерлер үшін 181 440 мың. теңге</t>
  </si>
  <si>
    <t>2 санатты брокерлер үшін 129 600 мың. теңге</t>
  </si>
  <si>
    <t>"Premier Capital" АҚ</t>
  </si>
  <si>
    <t>"Prime Financial Solutions" АҚ</t>
  </si>
  <si>
    <t>2011 жылғы "01" қаңтардағы жағдай бойынша</t>
  </si>
  <si>
    <t>"ДБ Секьюритиз (Қазақстан)" АҚ</t>
  </si>
  <si>
    <t>"NOMAD FINANCE" АҚ</t>
  </si>
  <si>
    <t>"Plankion Invest" АҚ</t>
  </si>
  <si>
    <t>Қазақстан Финсервис" АҚ</t>
  </si>
  <si>
    <t>2011 жылғы "1" сәуірдегі жағдай бойынша</t>
  </si>
  <si>
    <t>"Брокерлік үйі "JAZZ CAPITAL" АҚ</t>
  </si>
  <si>
    <t>2011 жылғы "1" шілдедегі жағдай бойынша</t>
  </si>
  <si>
    <t xml:space="preserve">«Ренессанс Капитал Инвестментс Казахстан» АҚ </t>
  </si>
  <si>
    <t>«Қазақстан Халық Банкінің «Halyk Capital» еншілес ұйымы» акционерлік қоғамы</t>
  </si>
  <si>
    <t>2011 жылғы "1" қазандағы жағдай бойынша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</si>
</sst>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center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8" fontId="23" fillId="0" borderId="0" xfId="67" applyNumberFormat="1" applyFont="1" applyFill="1" applyAlignment="1" applyProtection="1">
      <alignment horizontal="center" wrapText="1"/>
      <protection/>
    </xf>
    <xf numFmtId="188" fontId="23" fillId="0" borderId="0" xfId="67" applyNumberFormat="1" applyFont="1" applyFill="1" applyBorder="1" applyAlignment="1" applyProtection="1">
      <alignment horizontal="center" wrapText="1"/>
      <protection/>
    </xf>
    <xf numFmtId="188" fontId="23" fillId="0" borderId="0" xfId="67" applyNumberFormat="1" applyFont="1" applyFill="1" applyBorder="1" applyAlignment="1" applyProtection="1">
      <alignment horizontal="center" wrapText="1"/>
      <protection/>
    </xf>
    <xf numFmtId="188" fontId="23" fillId="0" borderId="10" xfId="67" applyNumberFormat="1" applyFont="1" applyFill="1" applyBorder="1" applyAlignment="1" applyProtection="1">
      <alignment horizontal="center" vertical="center" wrapText="1"/>
      <protection/>
    </xf>
    <xf numFmtId="0" fontId="24" fillId="0" borderId="0" xfId="55" applyFont="1" applyAlignment="1">
      <alignment horizontal="left" wrapText="1"/>
      <protection/>
    </xf>
    <xf numFmtId="0" fontId="24" fillId="0" borderId="0" xfId="55" applyFont="1" applyFill="1">
      <alignment/>
      <protection/>
    </xf>
    <xf numFmtId="0" fontId="24" fillId="0" borderId="0" xfId="67" applyNumberFormat="1" applyFont="1" applyFill="1" applyAlignment="1" applyProtection="1">
      <alignment/>
      <protection/>
    </xf>
    <xf numFmtId="0" fontId="24" fillId="0" borderId="0" xfId="56" applyFont="1" applyFill="1" applyAlignment="1">
      <alignment horizontal="right"/>
      <protection/>
    </xf>
    <xf numFmtId="0" fontId="24" fillId="0" borderId="10" xfId="67" applyNumberFormat="1" applyFont="1" applyFill="1" applyBorder="1" applyAlignment="1" applyProtection="1">
      <alignment horizontal="center" vertical="center" wrapText="1"/>
      <protection/>
    </xf>
    <xf numFmtId="188" fontId="23" fillId="0" borderId="11" xfId="67" applyNumberFormat="1" applyFont="1" applyFill="1" applyBorder="1" applyAlignment="1" applyProtection="1">
      <alignment horizontal="center" vertical="center" wrapText="1"/>
      <protection/>
    </xf>
    <xf numFmtId="188" fontId="23" fillId="0" borderId="12" xfId="67" applyNumberFormat="1" applyFont="1" applyFill="1" applyBorder="1" applyAlignment="1" applyProtection="1">
      <alignment horizontal="center" vertical="center" wrapText="1"/>
      <protection/>
    </xf>
    <xf numFmtId="188" fontId="23" fillId="0" borderId="13" xfId="67" applyNumberFormat="1" applyFont="1" applyFill="1" applyBorder="1" applyAlignment="1" applyProtection="1">
      <alignment horizontal="center" vertical="center" wrapText="1"/>
      <protection/>
    </xf>
    <xf numFmtId="188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4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188" fontId="26" fillId="0" borderId="10" xfId="67" applyNumberFormat="1" applyFont="1" applyFill="1" applyBorder="1" applyAlignment="1" applyProtection="1">
      <alignment horizontal="center" vertical="center" wrapText="1"/>
      <protection/>
    </xf>
    <xf numFmtId="188" fontId="26" fillId="0" borderId="10" xfId="67" applyNumberFormat="1" applyFont="1" applyFill="1" applyBorder="1" applyAlignment="1" applyProtection="1">
      <alignment horizontal="center" vertical="center" wrapText="1"/>
      <protection/>
    </xf>
    <xf numFmtId="0" fontId="24" fillId="0" borderId="0" xfId="55" applyNumberFormat="1" applyFont="1" applyFill="1">
      <alignment/>
      <protection/>
    </xf>
    <xf numFmtId="188" fontId="28" fillId="0" borderId="10" xfId="67" applyNumberFormat="1" applyFont="1" applyFill="1" applyBorder="1" applyAlignment="1" applyProtection="1">
      <alignment horizontal="center" vertical="center" wrapText="1"/>
      <protection/>
    </xf>
    <xf numFmtId="0" fontId="24" fillId="0" borderId="14" xfId="67" applyNumberFormat="1" applyFont="1" applyFill="1" applyBorder="1" applyAlignment="1" applyProtection="1">
      <alignment horizontal="center" vertical="center" wrapText="1"/>
      <protection/>
    </xf>
    <xf numFmtId="2" fontId="24" fillId="0" borderId="14" xfId="44" applyNumberFormat="1" applyFont="1" applyFill="1" applyBorder="1" applyAlignment="1" applyProtection="1">
      <alignment vertical="center" wrapText="1"/>
      <protection/>
    </xf>
    <xf numFmtId="3" fontId="27" fillId="0" borderId="14" xfId="33" applyNumberFormat="1" applyFont="1" applyFill="1" applyBorder="1" applyAlignment="1">
      <alignment horizontal="center" vertical="center" wrapText="1"/>
      <protection/>
    </xf>
    <xf numFmtId="2" fontId="26" fillId="0" borderId="14" xfId="67" applyNumberFormat="1" applyFont="1" applyFill="1" applyBorder="1" applyAlignment="1" applyProtection="1">
      <alignment horizontal="center" vertical="center" wrapText="1"/>
      <protection/>
    </xf>
    <xf numFmtId="188" fontId="25" fillId="0" borderId="14" xfId="67" applyNumberFormat="1" applyFont="1" applyFill="1" applyBorder="1" applyAlignment="1" applyProtection="1">
      <alignment horizontal="center" vertical="center" wrapText="1"/>
      <protection/>
    </xf>
    <xf numFmtId="0" fontId="24" fillId="0" borderId="15" xfId="67" applyNumberFormat="1" applyFont="1" applyFill="1" applyBorder="1" applyAlignment="1" applyProtection="1">
      <alignment horizontal="center" vertical="center" wrapText="1"/>
      <protection/>
    </xf>
    <xf numFmtId="0" fontId="24" fillId="0" borderId="15" xfId="55" applyFont="1" applyFill="1" applyBorder="1">
      <alignment/>
      <protection/>
    </xf>
    <xf numFmtId="3" fontId="27" fillId="0" borderId="15" xfId="33" applyNumberFormat="1" applyFont="1" applyFill="1" applyBorder="1" applyAlignment="1">
      <alignment horizontal="center" vertical="center" wrapText="1"/>
      <protection/>
    </xf>
    <xf numFmtId="2" fontId="26" fillId="0" borderId="15" xfId="67" applyNumberFormat="1" applyFont="1" applyFill="1" applyBorder="1" applyAlignment="1" applyProtection="1">
      <alignment horizontal="center" vertical="center" wrapText="1"/>
      <protection/>
    </xf>
    <xf numFmtId="188" fontId="25" fillId="0" borderId="15" xfId="67" applyNumberFormat="1" applyFont="1" applyFill="1" applyBorder="1" applyAlignment="1" applyProtection="1">
      <alignment horizontal="center" vertical="center" wrapText="1"/>
      <protection/>
    </xf>
    <xf numFmtId="2" fontId="24" fillId="0" borderId="15" xfId="44" applyNumberFormat="1" applyFont="1" applyFill="1" applyBorder="1" applyAlignment="1" applyProtection="1">
      <alignment vertical="center" wrapText="1"/>
      <protection/>
    </xf>
    <xf numFmtId="0" fontId="24" fillId="0" borderId="15" xfId="0" applyFont="1" applyFill="1" applyBorder="1" applyAlignment="1">
      <alignment wrapText="1"/>
    </xf>
    <xf numFmtId="0" fontId="24" fillId="0" borderId="16" xfId="67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>
      <alignment wrapText="1"/>
    </xf>
    <xf numFmtId="3" fontId="27" fillId="0" borderId="16" xfId="33" applyNumberFormat="1" applyFont="1" applyFill="1" applyBorder="1" applyAlignment="1">
      <alignment horizontal="center" vertical="center" wrapText="1"/>
      <protection/>
    </xf>
    <xf numFmtId="2" fontId="26" fillId="0" borderId="16" xfId="67" applyNumberFormat="1" applyFont="1" applyFill="1" applyBorder="1" applyAlignment="1" applyProtection="1">
      <alignment horizontal="center" vertical="center" wrapText="1"/>
      <protection/>
    </xf>
    <xf numFmtId="188" fontId="25" fillId="0" borderId="16" xfId="6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Font="1" applyFill="1" applyBorder="1" applyAlignment="1">
      <alignment wrapText="1"/>
      <protection/>
    </xf>
    <xf numFmtId="0" fontId="24" fillId="0" borderId="15" xfId="57" applyFont="1" applyFill="1" applyBorder="1" applyAlignment="1">
      <alignment wrapText="1"/>
      <protection/>
    </xf>
    <xf numFmtId="0" fontId="24" fillId="0" borderId="16" xfId="57" applyFont="1" applyFill="1" applyBorder="1" applyAlignment="1">
      <alignment wrapText="1"/>
      <protection/>
    </xf>
    <xf numFmtId="186" fontId="26" fillId="0" borderId="15" xfId="67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6_кфу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br01.01.05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br01.10.04" xfId="55"/>
    <cellStyle name="Обычный_инвестиционный портфель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br01.10.04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64.7109375" style="6" customWidth="1"/>
    <col min="3" max="3" width="17.421875" style="6" customWidth="1"/>
    <col min="4" max="4" width="14.140625" style="6" customWidth="1"/>
    <col min="5" max="5" width="31.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27</v>
      </c>
      <c r="B1" s="1"/>
      <c r="C1" s="1"/>
      <c r="D1" s="1"/>
      <c r="E1" s="1"/>
      <c r="F1" s="1"/>
      <c r="G1" s="1"/>
    </row>
    <row r="2" spans="1:7" ht="32.2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20</v>
      </c>
    </row>
    <row r="5" spans="1:7" ht="47.25">
      <c r="A5" s="9" t="s">
        <v>0</v>
      </c>
      <c r="B5" s="4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2.75" customHeight="1">
      <c r="A7" s="9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27.75" customHeight="1">
      <c r="A8" s="9"/>
      <c r="B8" s="4"/>
      <c r="C8" s="16"/>
      <c r="D8" s="16"/>
      <c r="E8" s="19" t="s">
        <v>23</v>
      </c>
      <c r="F8" s="16"/>
      <c r="G8" s="15"/>
    </row>
    <row r="9" spans="1:7" ht="27" customHeight="1">
      <c r="A9" s="9"/>
      <c r="B9" s="4"/>
      <c r="C9" s="16"/>
      <c r="D9" s="16"/>
      <c r="E9" s="19" t="s">
        <v>24</v>
      </c>
      <c r="F9" s="16"/>
      <c r="G9" s="15"/>
    </row>
    <row r="10" spans="1:7" ht="15.75">
      <c r="A10" s="20">
        <v>1</v>
      </c>
      <c r="B10" s="21" t="s">
        <v>26</v>
      </c>
      <c r="C10" s="22">
        <v>249522</v>
      </c>
      <c r="D10" s="22">
        <v>4092</v>
      </c>
      <c r="E10" s="22">
        <v>181440</v>
      </c>
      <c r="F10" s="23">
        <f aca="true" t="shared" si="0" ref="F10:F18">(C10-D10)/E10</f>
        <v>1.3526785714285714</v>
      </c>
      <c r="G10" s="24" t="str">
        <f aca="true" t="shared" si="1" ref="G10:G18">IF(F10&gt;=1,"иә","жоқ")</f>
        <v>иә</v>
      </c>
    </row>
    <row r="11" spans="1:8" ht="15.75">
      <c r="A11" s="25">
        <v>2</v>
      </c>
      <c r="B11" s="26" t="s">
        <v>21</v>
      </c>
      <c r="C11" s="27">
        <v>25304</v>
      </c>
      <c r="D11" s="27">
        <v>54370</v>
      </c>
      <c r="E11" s="27">
        <v>181440</v>
      </c>
      <c r="F11" s="28">
        <f t="shared" si="0"/>
        <v>-0.16019620811287477</v>
      </c>
      <c r="G11" s="29" t="str">
        <f t="shared" si="1"/>
        <v>жоқ</v>
      </c>
      <c r="H11" s="5"/>
    </row>
    <row r="12" spans="1:7" ht="15.75">
      <c r="A12" s="25">
        <v>3</v>
      </c>
      <c r="B12" s="30" t="s">
        <v>18</v>
      </c>
      <c r="C12" s="27">
        <v>1231758</v>
      </c>
      <c r="D12" s="27">
        <v>572401</v>
      </c>
      <c r="E12" s="27">
        <v>181440</v>
      </c>
      <c r="F12" s="28">
        <f t="shared" si="0"/>
        <v>3.634022266313933</v>
      </c>
      <c r="G12" s="29" t="str">
        <f t="shared" si="1"/>
        <v>иә</v>
      </c>
    </row>
    <row r="13" spans="1:7" ht="15.75">
      <c r="A13" s="25">
        <v>4</v>
      </c>
      <c r="B13" s="26" t="s">
        <v>25</v>
      </c>
      <c r="C13" s="27">
        <v>271546</v>
      </c>
      <c r="D13" s="27">
        <v>28261</v>
      </c>
      <c r="E13" s="27">
        <v>181440</v>
      </c>
      <c r="F13" s="28">
        <f t="shared" si="0"/>
        <v>1.3408564814814814</v>
      </c>
      <c r="G13" s="29" t="str">
        <f t="shared" si="1"/>
        <v>иә</v>
      </c>
    </row>
    <row r="14" spans="1:7" ht="15.75">
      <c r="A14" s="25">
        <v>5</v>
      </c>
      <c r="B14" s="30" t="s">
        <v>17</v>
      </c>
      <c r="C14" s="27">
        <v>301980</v>
      </c>
      <c r="D14" s="27">
        <v>29351</v>
      </c>
      <c r="E14" s="27">
        <v>181440</v>
      </c>
      <c r="F14" s="28">
        <f t="shared" si="0"/>
        <v>1.50258487654321</v>
      </c>
      <c r="G14" s="29" t="str">
        <f t="shared" si="1"/>
        <v>иә</v>
      </c>
    </row>
    <row r="15" spans="1:7" ht="15.75">
      <c r="A15" s="25">
        <v>6</v>
      </c>
      <c r="B15" s="31" t="s">
        <v>15</v>
      </c>
      <c r="C15" s="27">
        <v>232877</v>
      </c>
      <c r="D15" s="27">
        <v>21445</v>
      </c>
      <c r="E15" s="27">
        <v>181440</v>
      </c>
      <c r="F15" s="28">
        <f t="shared" si="0"/>
        <v>1.1652998236331569</v>
      </c>
      <c r="G15" s="29" t="str">
        <f t="shared" si="1"/>
        <v>иә</v>
      </c>
    </row>
    <row r="16" spans="1:7" ht="15.75">
      <c r="A16" s="25">
        <v>7</v>
      </c>
      <c r="B16" s="26" t="s">
        <v>22</v>
      </c>
      <c r="C16" s="27">
        <v>262696</v>
      </c>
      <c r="D16" s="27">
        <v>3587</v>
      </c>
      <c r="E16" s="27">
        <v>181440</v>
      </c>
      <c r="F16" s="28">
        <f t="shared" si="0"/>
        <v>1.428069885361552</v>
      </c>
      <c r="G16" s="29" t="str">
        <f t="shared" si="1"/>
        <v>иә</v>
      </c>
    </row>
    <row r="17" spans="1:7" ht="15.75">
      <c r="A17" s="25">
        <v>8</v>
      </c>
      <c r="B17" s="30" t="s">
        <v>19</v>
      </c>
      <c r="C17" s="27">
        <v>529928</v>
      </c>
      <c r="D17" s="27">
        <v>471054</v>
      </c>
      <c r="E17" s="27">
        <v>181440</v>
      </c>
      <c r="F17" s="28">
        <f t="shared" si="0"/>
        <v>0.3244819223985891</v>
      </c>
      <c r="G17" s="29" t="str">
        <f t="shared" si="1"/>
        <v>жоқ</v>
      </c>
    </row>
    <row r="18" spans="1:7" ht="15.75">
      <c r="A18" s="32">
        <v>9</v>
      </c>
      <c r="B18" s="33" t="s">
        <v>16</v>
      </c>
      <c r="C18" s="34">
        <v>340618</v>
      </c>
      <c r="D18" s="34">
        <v>32129</v>
      </c>
      <c r="E18" s="34">
        <v>181440</v>
      </c>
      <c r="F18" s="35">
        <f t="shared" si="0"/>
        <v>1.7002259700176368</v>
      </c>
      <c r="G18" s="36" t="str">
        <f t="shared" si="1"/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64.7109375" style="6" customWidth="1"/>
    <col min="3" max="3" width="17.421875" style="6" customWidth="1"/>
    <col min="4" max="4" width="14.140625" style="6" customWidth="1"/>
    <col min="5" max="5" width="31.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32</v>
      </c>
      <c r="B1" s="1"/>
      <c r="C1" s="1"/>
      <c r="D1" s="1"/>
      <c r="E1" s="1"/>
      <c r="F1" s="1"/>
      <c r="G1" s="1"/>
    </row>
    <row r="2" spans="1:7" ht="32.2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20</v>
      </c>
    </row>
    <row r="5" spans="1:7" ht="47.25">
      <c r="A5" s="9" t="s">
        <v>0</v>
      </c>
      <c r="B5" s="4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2.75" customHeight="1">
      <c r="A7" s="9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27.75" customHeight="1">
      <c r="A8" s="9"/>
      <c r="B8" s="4"/>
      <c r="C8" s="16"/>
      <c r="D8" s="16"/>
      <c r="E8" s="19" t="s">
        <v>23</v>
      </c>
      <c r="F8" s="16"/>
      <c r="G8" s="15"/>
    </row>
    <row r="9" spans="1:7" ht="27" customHeight="1">
      <c r="A9" s="9"/>
      <c r="B9" s="4"/>
      <c r="C9" s="16"/>
      <c r="D9" s="16"/>
      <c r="E9" s="19" t="s">
        <v>24</v>
      </c>
      <c r="F9" s="16"/>
      <c r="G9" s="15"/>
    </row>
    <row r="10" spans="1:7" ht="15.75">
      <c r="A10" s="20">
        <v>1</v>
      </c>
      <c r="B10" s="37" t="s">
        <v>15</v>
      </c>
      <c r="C10" s="22">
        <v>241631</v>
      </c>
      <c r="D10" s="22">
        <v>61473</v>
      </c>
      <c r="E10" s="22">
        <v>181440</v>
      </c>
      <c r="F10" s="23">
        <f>(C10-D10)/E10</f>
        <v>0.99293430335097</v>
      </c>
      <c r="G10" s="24" t="str">
        <f>IF(F10&gt;=1,"иә","жоқ")</f>
        <v>жоқ</v>
      </c>
    </row>
    <row r="11" spans="1:7" ht="15.75">
      <c r="A11" s="25">
        <v>2</v>
      </c>
      <c r="B11" s="38" t="s">
        <v>18</v>
      </c>
      <c r="C11" s="27">
        <v>514949</v>
      </c>
      <c r="D11" s="27">
        <v>89326</v>
      </c>
      <c r="E11" s="27">
        <v>181440</v>
      </c>
      <c r="F11" s="28">
        <f>(C11-D11)/E11</f>
        <v>2.3458057760141093</v>
      </c>
      <c r="G11" s="29" t="str">
        <f>IF(F11&gt;=1,"иә","жоқ")</f>
        <v>иә</v>
      </c>
    </row>
    <row r="12" spans="1:7" ht="15.75">
      <c r="A12" s="25">
        <v>3</v>
      </c>
      <c r="B12" s="38" t="s">
        <v>22</v>
      </c>
      <c r="C12" s="27">
        <v>260309</v>
      </c>
      <c r="D12" s="27">
        <v>4673</v>
      </c>
      <c r="E12" s="27">
        <v>181440</v>
      </c>
      <c r="F12" s="28">
        <f>(C12-D12)/E12</f>
        <v>1.4089285714285715</v>
      </c>
      <c r="G12" s="29" t="str">
        <f>IF(F12&gt;=1,"иә","жоқ")</f>
        <v>иә</v>
      </c>
    </row>
    <row r="13" spans="1:7" ht="15.75">
      <c r="A13" s="25">
        <v>4</v>
      </c>
      <c r="B13" s="38" t="s">
        <v>17</v>
      </c>
      <c r="C13" s="27">
        <v>495567</v>
      </c>
      <c r="D13" s="27">
        <v>298225</v>
      </c>
      <c r="E13" s="27">
        <v>181440</v>
      </c>
      <c r="F13" s="28">
        <f>(C13-D13)/E13</f>
        <v>1.0876432980599646</v>
      </c>
      <c r="G13" s="29" t="str">
        <f>IF(F13&gt;=1,"иә","жоқ")</f>
        <v>иә</v>
      </c>
    </row>
    <row r="14" spans="1:7" ht="15.75">
      <c r="A14" s="25">
        <v>5</v>
      </c>
      <c r="B14" s="38" t="s">
        <v>31</v>
      </c>
      <c r="C14" s="27">
        <v>184279</v>
      </c>
      <c r="D14" s="27">
        <v>1659</v>
      </c>
      <c r="E14" s="27">
        <v>181440</v>
      </c>
      <c r="F14" s="28">
        <f>(C14-D14)/E14</f>
        <v>1.0065035273368608</v>
      </c>
      <c r="G14" s="29" t="str">
        <f>IF(F14&gt;=1,"иә","жоқ")</f>
        <v>иә</v>
      </c>
    </row>
    <row r="15" spans="1:7" ht="15.75">
      <c r="A15" s="25">
        <v>6</v>
      </c>
      <c r="B15" s="38" t="s">
        <v>30</v>
      </c>
      <c r="C15" s="27">
        <v>749185</v>
      </c>
      <c r="D15" s="27">
        <v>565090</v>
      </c>
      <c r="E15" s="27">
        <v>181440</v>
      </c>
      <c r="F15" s="28">
        <f>(C15-D15)/E15</f>
        <v>1.0146329365079365</v>
      </c>
      <c r="G15" s="29" t="str">
        <f>IF(F15&gt;=1,"иә","жоқ")</f>
        <v>иә</v>
      </c>
    </row>
    <row r="16" spans="1:7" ht="15.75">
      <c r="A16" s="25">
        <v>7</v>
      </c>
      <c r="B16" s="38" t="s">
        <v>25</v>
      </c>
      <c r="C16" s="27">
        <v>343046</v>
      </c>
      <c r="D16" s="27">
        <v>118843</v>
      </c>
      <c r="E16" s="27">
        <v>181440</v>
      </c>
      <c r="F16" s="28">
        <f>(C16-D16)/E16</f>
        <v>1.2356867283950617</v>
      </c>
      <c r="G16" s="29" t="str">
        <f>IF(F16&gt;=1,"иә","жоқ")</f>
        <v>иә</v>
      </c>
    </row>
    <row r="17" spans="1:7" ht="25.5" customHeight="1">
      <c r="A17" s="25">
        <v>8</v>
      </c>
      <c r="B17" s="38" t="s">
        <v>29</v>
      </c>
      <c r="C17" s="27">
        <v>397352</v>
      </c>
      <c r="D17" s="27">
        <v>227221</v>
      </c>
      <c r="E17" s="27">
        <v>181440</v>
      </c>
      <c r="F17" s="28">
        <f>(C17-D17)/E17</f>
        <v>0.9376708553791887</v>
      </c>
      <c r="G17" s="29" t="str">
        <f>IF(F17&gt;=1,"иә","жоқ")</f>
        <v>жоқ</v>
      </c>
    </row>
    <row r="18" spans="1:8" ht="26.25" customHeight="1">
      <c r="A18" s="25">
        <v>9</v>
      </c>
      <c r="B18" s="38" t="s">
        <v>26</v>
      </c>
      <c r="C18" s="27">
        <v>264474</v>
      </c>
      <c r="D18" s="27">
        <v>4834</v>
      </c>
      <c r="E18" s="27">
        <v>181440</v>
      </c>
      <c r="F18" s="28">
        <f>(C18-D18)/E18</f>
        <v>1.4309964726631392</v>
      </c>
      <c r="G18" s="29" t="str">
        <f>IF(F18&gt;=1,"иә","жоқ")</f>
        <v>иә</v>
      </c>
      <c r="H18" s="5"/>
    </row>
    <row r="19" spans="1:7" ht="25.5" customHeight="1">
      <c r="A19" s="32">
        <v>10</v>
      </c>
      <c r="B19" s="39" t="s">
        <v>28</v>
      </c>
      <c r="C19" s="34">
        <v>346103</v>
      </c>
      <c r="D19" s="34">
        <v>40988</v>
      </c>
      <c r="E19" s="34">
        <v>181440</v>
      </c>
      <c r="F19" s="35">
        <f>(C19-D19)/E19</f>
        <v>1.681630291005291</v>
      </c>
      <c r="G19" s="36" t="str">
        <f>IF(F19&gt;=1,"иә","жоқ")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64.7109375" style="6" customWidth="1"/>
    <col min="3" max="3" width="17.421875" style="6" customWidth="1"/>
    <col min="4" max="4" width="14.140625" style="6" customWidth="1"/>
    <col min="5" max="5" width="31.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34</v>
      </c>
      <c r="B1" s="1"/>
      <c r="C1" s="1"/>
      <c r="D1" s="1"/>
      <c r="E1" s="1"/>
      <c r="F1" s="1"/>
      <c r="G1" s="1"/>
    </row>
    <row r="2" spans="1:7" ht="32.2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20</v>
      </c>
    </row>
    <row r="5" spans="1:7" ht="47.25">
      <c r="A5" s="9" t="s">
        <v>0</v>
      </c>
      <c r="B5" s="4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2.75" customHeight="1">
      <c r="A7" s="9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27.75" customHeight="1">
      <c r="A8" s="9"/>
      <c r="B8" s="4"/>
      <c r="C8" s="16"/>
      <c r="D8" s="16"/>
      <c r="E8" s="19" t="s">
        <v>23</v>
      </c>
      <c r="F8" s="16"/>
      <c r="G8" s="15"/>
    </row>
    <row r="9" spans="1:7" ht="27" customHeight="1">
      <c r="A9" s="9"/>
      <c r="B9" s="4"/>
      <c r="C9" s="16"/>
      <c r="D9" s="16"/>
      <c r="E9" s="19" t="s">
        <v>24</v>
      </c>
      <c r="F9" s="16"/>
      <c r="G9" s="15"/>
    </row>
    <row r="10" spans="1:7" ht="19.5" customHeight="1">
      <c r="A10" s="20">
        <v>1</v>
      </c>
      <c r="B10" s="37" t="s">
        <v>15</v>
      </c>
      <c r="C10" s="22">
        <v>216523</v>
      </c>
      <c r="D10" s="22">
        <v>34019</v>
      </c>
      <c r="E10" s="22">
        <v>181440</v>
      </c>
      <c r="F10" s="23">
        <f>(C10-D10)/E10</f>
        <v>1.0058641975308642</v>
      </c>
      <c r="G10" s="24" t="str">
        <f>IF(F10&gt;=1,"иә","жоқ")</f>
        <v>иә</v>
      </c>
    </row>
    <row r="11" spans="1:8" ht="19.5" customHeight="1">
      <c r="A11" s="25">
        <v>2</v>
      </c>
      <c r="B11" s="38" t="s">
        <v>26</v>
      </c>
      <c r="C11" s="27">
        <v>209313</v>
      </c>
      <c r="D11" s="27">
        <v>24873</v>
      </c>
      <c r="E11" s="27">
        <v>181440</v>
      </c>
      <c r="F11" s="28">
        <f>(C11-D11)/E11</f>
        <v>1.0165343915343916</v>
      </c>
      <c r="G11" s="29" t="str">
        <f>IF(F11&gt;=1,"иә","жоқ")</f>
        <v>иә</v>
      </c>
      <c r="H11" s="5"/>
    </row>
    <row r="12" spans="1:7" ht="19.5" customHeight="1">
      <c r="A12" s="25">
        <v>3</v>
      </c>
      <c r="B12" s="38" t="s">
        <v>18</v>
      </c>
      <c r="C12" s="27">
        <v>407089</v>
      </c>
      <c r="D12" s="27">
        <v>90032</v>
      </c>
      <c r="E12" s="27">
        <v>181440</v>
      </c>
      <c r="F12" s="28">
        <f>(C12-D12)/E12</f>
        <v>1.7474481922398588</v>
      </c>
      <c r="G12" s="29" t="str">
        <f>IF(F12&gt;=1,"иә","жоқ")</f>
        <v>иә</v>
      </c>
    </row>
    <row r="13" spans="1:7" ht="19.5" customHeight="1">
      <c r="A13" s="25">
        <v>4</v>
      </c>
      <c r="B13" s="38" t="s">
        <v>28</v>
      </c>
      <c r="C13" s="27">
        <v>385789</v>
      </c>
      <c r="D13" s="27">
        <v>35575</v>
      </c>
      <c r="E13" s="27">
        <v>181440</v>
      </c>
      <c r="F13" s="28">
        <f>(C13-D13)/E13</f>
        <v>1.930191798941799</v>
      </c>
      <c r="G13" s="29" t="str">
        <f>IF(F13&gt;=1,"иә","жоқ")</f>
        <v>иә</v>
      </c>
    </row>
    <row r="14" spans="1:7" ht="19.5" customHeight="1">
      <c r="A14" s="25">
        <v>5</v>
      </c>
      <c r="B14" s="38" t="s">
        <v>31</v>
      </c>
      <c r="C14" s="27">
        <v>182979</v>
      </c>
      <c r="D14" s="27">
        <v>2126</v>
      </c>
      <c r="E14" s="27">
        <v>181440</v>
      </c>
      <c r="F14" s="40">
        <f>(C14-D14)/E14</f>
        <v>0.9967647707231041</v>
      </c>
      <c r="G14" s="29" t="str">
        <f>IF(F14&gt;=1,"иә","жоқ")</f>
        <v>жоқ</v>
      </c>
    </row>
    <row r="15" spans="1:7" ht="19.5" customHeight="1">
      <c r="A15" s="25">
        <v>6</v>
      </c>
      <c r="B15" s="38" t="s">
        <v>29</v>
      </c>
      <c r="C15" s="27">
        <v>201715</v>
      </c>
      <c r="D15" s="27">
        <v>17836</v>
      </c>
      <c r="E15" s="27">
        <v>181440</v>
      </c>
      <c r="F15" s="28">
        <f>(C15-D15)/E15</f>
        <v>1.0134424603174603</v>
      </c>
      <c r="G15" s="29" t="str">
        <f>IF(F15&gt;=1,"иә","жоқ")</f>
        <v>иә</v>
      </c>
    </row>
    <row r="16" spans="1:7" ht="19.5" customHeight="1">
      <c r="A16" s="25">
        <v>7</v>
      </c>
      <c r="B16" s="38" t="s">
        <v>25</v>
      </c>
      <c r="C16" s="27">
        <v>387193</v>
      </c>
      <c r="D16" s="27">
        <v>202956</v>
      </c>
      <c r="E16" s="27">
        <v>181440</v>
      </c>
      <c r="F16" s="28">
        <f>(C16-D16)/E16</f>
        <v>1.0154155643738978</v>
      </c>
      <c r="G16" s="29" t="str">
        <f>IF(F16&gt;=1,"иә","жоқ")</f>
        <v>иә</v>
      </c>
    </row>
    <row r="17" spans="1:7" ht="19.5" customHeight="1">
      <c r="A17" s="25">
        <v>8</v>
      </c>
      <c r="B17" s="38" t="s">
        <v>33</v>
      </c>
      <c r="C17" s="27">
        <v>191427</v>
      </c>
      <c r="D17" s="27">
        <v>2449</v>
      </c>
      <c r="E17" s="27">
        <v>181440</v>
      </c>
      <c r="F17" s="28">
        <f>(C17-D17)/E17</f>
        <v>1.041545414462081</v>
      </c>
      <c r="G17" s="29" t="str">
        <f>IF(F17&gt;=1,"иә","жоқ")</f>
        <v>иә</v>
      </c>
    </row>
    <row r="18" spans="1:7" ht="19.5" customHeight="1">
      <c r="A18" s="25">
        <v>9</v>
      </c>
      <c r="B18" s="38" t="s">
        <v>22</v>
      </c>
      <c r="C18" s="27">
        <v>205880</v>
      </c>
      <c r="D18" s="27">
        <v>3306</v>
      </c>
      <c r="E18" s="27">
        <v>181440</v>
      </c>
      <c r="F18" s="28">
        <f>(C18-D18)/E18</f>
        <v>1.1164792768959435</v>
      </c>
      <c r="G18" s="29" t="str">
        <f>IF(F18&gt;=1,"иә","жоқ")</f>
        <v>иә</v>
      </c>
    </row>
    <row r="19" spans="1:7" ht="19.5" customHeight="1">
      <c r="A19" s="25">
        <v>10</v>
      </c>
      <c r="B19" s="38" t="s">
        <v>17</v>
      </c>
      <c r="C19" s="27">
        <v>402112</v>
      </c>
      <c r="D19" s="27">
        <v>203588</v>
      </c>
      <c r="E19" s="27">
        <v>181440</v>
      </c>
      <c r="F19" s="28">
        <f>(C19-D19)/E19</f>
        <v>1.094157848324515</v>
      </c>
      <c r="G19" s="29" t="str">
        <f>IF(F19&gt;=1,"иә","жоқ")</f>
        <v>иә</v>
      </c>
    </row>
    <row r="20" spans="1:7" ht="19.5" customHeight="1">
      <c r="A20" s="32">
        <v>11</v>
      </c>
      <c r="B20" s="39" t="s">
        <v>30</v>
      </c>
      <c r="C20" s="34">
        <v>195304</v>
      </c>
      <c r="D20" s="34">
        <v>6452</v>
      </c>
      <c r="E20" s="34">
        <v>181440</v>
      </c>
      <c r="F20" s="35">
        <f>(C20-D20)/E20</f>
        <v>1.0408509700176367</v>
      </c>
      <c r="G20" s="36" t="str">
        <f>IF(F20&gt;=1,"иә","жоқ")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64.7109375" style="6" customWidth="1"/>
    <col min="3" max="3" width="17.421875" style="6" customWidth="1"/>
    <col min="4" max="4" width="14.140625" style="6" customWidth="1"/>
    <col min="5" max="5" width="31.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37</v>
      </c>
      <c r="B1" s="1"/>
      <c r="C1" s="1"/>
      <c r="D1" s="1"/>
      <c r="E1" s="1"/>
      <c r="F1" s="1"/>
      <c r="G1" s="1"/>
    </row>
    <row r="2" spans="1:7" ht="32.2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20</v>
      </c>
    </row>
    <row r="5" spans="1:7" ht="47.25">
      <c r="A5" s="9" t="s">
        <v>0</v>
      </c>
      <c r="B5" s="4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2.75" customHeight="1">
      <c r="A7" s="9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27.75" customHeight="1">
      <c r="A8" s="9"/>
      <c r="B8" s="4"/>
      <c r="C8" s="16"/>
      <c r="D8" s="16"/>
      <c r="E8" s="19" t="s">
        <v>23</v>
      </c>
      <c r="F8" s="16"/>
      <c r="G8" s="15"/>
    </row>
    <row r="9" spans="1:7" ht="27" customHeight="1">
      <c r="A9" s="9"/>
      <c r="B9" s="4"/>
      <c r="C9" s="16"/>
      <c r="D9" s="16"/>
      <c r="E9" s="19" t="s">
        <v>24</v>
      </c>
      <c r="F9" s="16"/>
      <c r="G9" s="15"/>
    </row>
    <row r="10" spans="1:7" ht="19.5" customHeight="1">
      <c r="A10" s="20">
        <v>1</v>
      </c>
      <c r="B10" s="37" t="s">
        <v>33</v>
      </c>
      <c r="C10" s="22">
        <v>317984</v>
      </c>
      <c r="D10" s="22">
        <v>24154</v>
      </c>
      <c r="E10" s="22">
        <v>181440</v>
      </c>
      <c r="F10" s="23">
        <f>(C10-D10)/E10</f>
        <v>1.619433421516755</v>
      </c>
      <c r="G10" s="24" t="str">
        <f>IF(F10&gt;=1,"иә","жоқ")</f>
        <v>иә</v>
      </c>
    </row>
    <row r="11" spans="1:8" ht="19.5" customHeight="1">
      <c r="A11" s="25">
        <v>2</v>
      </c>
      <c r="B11" s="38" t="s">
        <v>30</v>
      </c>
      <c r="C11" s="27">
        <v>189312</v>
      </c>
      <c r="D11" s="27">
        <v>5544</v>
      </c>
      <c r="E11" s="27">
        <v>181440</v>
      </c>
      <c r="F11" s="28">
        <f>(C11-D11)/E11</f>
        <v>1.0128306878306879</v>
      </c>
      <c r="G11" s="29" t="str">
        <f>IF(F11&gt;=1,"иә","жоқ")</f>
        <v>иә</v>
      </c>
      <c r="H11" s="5"/>
    </row>
    <row r="12" spans="1:7" ht="19.5" customHeight="1">
      <c r="A12" s="25">
        <v>3</v>
      </c>
      <c r="B12" s="38" t="s">
        <v>22</v>
      </c>
      <c r="C12" s="27">
        <v>257966</v>
      </c>
      <c r="D12" s="27">
        <v>1155</v>
      </c>
      <c r="E12" s="27">
        <v>181440</v>
      </c>
      <c r="F12" s="28">
        <f>(C12-D12)/E12</f>
        <v>1.4154045414462082</v>
      </c>
      <c r="G12" s="29" t="str">
        <f>IF(F12&gt;=1,"иә","жоқ")</f>
        <v>иә</v>
      </c>
    </row>
    <row r="13" spans="1:7" ht="19.5" customHeight="1">
      <c r="A13" s="25">
        <v>4</v>
      </c>
      <c r="B13" s="38" t="s">
        <v>15</v>
      </c>
      <c r="C13" s="27">
        <v>193120</v>
      </c>
      <c r="D13" s="27">
        <v>9214</v>
      </c>
      <c r="E13" s="27">
        <v>181440</v>
      </c>
      <c r="F13" s="28">
        <f>(C13-D13)/E13</f>
        <v>1.01359126984127</v>
      </c>
      <c r="G13" s="29" t="str">
        <f>IF(F13&gt;=1,"иә","жоқ")</f>
        <v>иә</v>
      </c>
    </row>
    <row r="14" spans="1:7" ht="19.5" customHeight="1">
      <c r="A14" s="25">
        <v>5</v>
      </c>
      <c r="B14" s="38" t="s">
        <v>18</v>
      </c>
      <c r="C14" s="27">
        <v>262344</v>
      </c>
      <c r="D14" s="27">
        <v>42919</v>
      </c>
      <c r="E14" s="27">
        <v>181440</v>
      </c>
      <c r="F14" s="40">
        <f>(C14-D14)/E14</f>
        <v>1.2093529541446209</v>
      </c>
      <c r="G14" s="29" t="str">
        <f>IF(F14&gt;=1,"иә","жоқ")</f>
        <v>иә</v>
      </c>
    </row>
    <row r="15" spans="1:7" ht="19.5" customHeight="1">
      <c r="A15" s="25">
        <v>6</v>
      </c>
      <c r="B15" s="38" t="s">
        <v>25</v>
      </c>
      <c r="C15" s="27">
        <v>472908</v>
      </c>
      <c r="D15" s="27">
        <v>289857</v>
      </c>
      <c r="E15" s="27">
        <v>181440</v>
      </c>
      <c r="F15" s="28">
        <f>(C15-D15)/E15</f>
        <v>1.0088789682539683</v>
      </c>
      <c r="G15" s="29" t="str">
        <f>IF(F15&gt;=1,"иә","жоқ")</f>
        <v>иә</v>
      </c>
    </row>
    <row r="16" spans="1:7" ht="19.5" customHeight="1">
      <c r="A16" s="25">
        <v>7</v>
      </c>
      <c r="B16" s="38" t="s">
        <v>29</v>
      </c>
      <c r="C16" s="27">
        <v>287569</v>
      </c>
      <c r="D16" s="27">
        <v>94942</v>
      </c>
      <c r="E16" s="27">
        <v>181440</v>
      </c>
      <c r="F16" s="28">
        <f>(C16-D16)/E16</f>
        <v>1.061656746031746</v>
      </c>
      <c r="G16" s="29" t="str">
        <f>IF(F16&gt;=1,"иә","жоқ")</f>
        <v>иә</v>
      </c>
    </row>
    <row r="17" spans="1:7" ht="19.5" customHeight="1">
      <c r="A17" s="25">
        <v>8</v>
      </c>
      <c r="B17" s="38" t="s">
        <v>26</v>
      </c>
      <c r="C17" s="27">
        <v>174237</v>
      </c>
      <c r="D17" s="27">
        <v>3141</v>
      </c>
      <c r="E17" s="27">
        <v>181440</v>
      </c>
      <c r="F17" s="28">
        <f>(C17-D17)/E17</f>
        <v>0.942989417989418</v>
      </c>
      <c r="G17" s="29" t="str">
        <f>IF(F17&gt;=1,"иә","жоқ")</f>
        <v>жоқ</v>
      </c>
    </row>
    <row r="18" spans="1:7" ht="19.5" customHeight="1">
      <c r="A18" s="25">
        <v>9</v>
      </c>
      <c r="B18" s="38" t="s">
        <v>31</v>
      </c>
      <c r="C18" s="27">
        <v>185493</v>
      </c>
      <c r="D18" s="27">
        <v>3601</v>
      </c>
      <c r="E18" s="27">
        <v>181440</v>
      </c>
      <c r="F18" s="28">
        <f>(C18-D18)/E18</f>
        <v>1.0024911816578483</v>
      </c>
      <c r="G18" s="29" t="str">
        <f>IF(F18&gt;=1,"иә","жоқ")</f>
        <v>иә</v>
      </c>
    </row>
    <row r="19" spans="1:7" ht="19.5" customHeight="1">
      <c r="A19" s="25">
        <v>10</v>
      </c>
      <c r="B19" s="38" t="s">
        <v>17</v>
      </c>
      <c r="C19" s="27">
        <v>414698</v>
      </c>
      <c r="D19" s="27">
        <v>220397</v>
      </c>
      <c r="E19" s="27">
        <v>181440</v>
      </c>
      <c r="F19" s="28">
        <f>(C19-D19)/E19</f>
        <v>1.0708829365079364</v>
      </c>
      <c r="G19" s="29" t="str">
        <f>IF(F19&gt;=1,"иә","жоқ")</f>
        <v>иә</v>
      </c>
    </row>
    <row r="20" spans="1:7" ht="19.5" customHeight="1">
      <c r="A20" s="25">
        <v>11</v>
      </c>
      <c r="B20" s="38" t="s">
        <v>28</v>
      </c>
      <c r="C20" s="27">
        <v>415595</v>
      </c>
      <c r="D20" s="27">
        <v>34581</v>
      </c>
      <c r="E20" s="27">
        <v>181440</v>
      </c>
      <c r="F20" s="28">
        <f>(C20-D20)/E20</f>
        <v>2.099944885361552</v>
      </c>
      <c r="G20" s="29" t="str">
        <f>IF(F20&gt;=1,"иә","жоқ")</f>
        <v>иә</v>
      </c>
    </row>
    <row r="21" spans="1:7" ht="31.5">
      <c r="A21" s="25">
        <v>12</v>
      </c>
      <c r="B21" s="38" t="s">
        <v>36</v>
      </c>
      <c r="C21" s="27">
        <v>431566</v>
      </c>
      <c r="D21" s="27">
        <v>0</v>
      </c>
      <c r="E21" s="27">
        <v>181440</v>
      </c>
      <c r="F21" s="28">
        <f>(C21-D21)/E21</f>
        <v>2.378560405643739</v>
      </c>
      <c r="G21" s="29" t="str">
        <f>IF(F21&gt;=1,"иә","жоқ")</f>
        <v>иә</v>
      </c>
    </row>
    <row r="22" spans="1:7" ht="17.25" customHeight="1">
      <c r="A22" s="32">
        <v>13</v>
      </c>
      <c r="B22" s="39" t="s">
        <v>35</v>
      </c>
      <c r="C22" s="34">
        <v>201725</v>
      </c>
      <c r="D22" s="34">
        <v>8823</v>
      </c>
      <c r="E22" s="34">
        <v>181440</v>
      </c>
      <c r="F22" s="35">
        <f>(C22-D22)/E22</f>
        <v>1.0631723985890653</v>
      </c>
      <c r="G22" s="36" t="str">
        <f>IF(F22&gt;=1,"иә","жоқ")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2008-07-31T03:26:11Z</dcterms:created>
  <dcterms:modified xsi:type="dcterms:W3CDTF">2019-06-04T11:29:01Z</dcterms:modified>
  <cp:category/>
  <cp:version/>
  <cp:contentType/>
  <cp:contentStatus/>
</cp:coreProperties>
</file>