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3"/>
  </bookViews>
  <sheets>
    <sheet name="01.01.12" sheetId="1" r:id="rId1"/>
    <sheet name="01.04.12" sheetId="2" r:id="rId2"/>
    <sheet name="01.07.12" sheetId="3" r:id="rId3"/>
    <sheet name="01.10.12" sheetId="4" r:id="rId4"/>
  </sheets>
  <externalReferences>
    <externalReference r:id="rId7"/>
  </externalReferences>
  <definedNames>
    <definedName name="z">#REF!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<sst xmlns="http://schemas.openxmlformats.org/spreadsheetml/2006/main" count="115" uniqueCount="42">
  <si>
    <t>№</t>
  </si>
  <si>
    <t>К1</t>
  </si>
  <si>
    <t xml:space="preserve">Қазақстан Республикасының бағалы қағаздар рыногында номиналды ұстаушы ретінде клиенттердің шоттарын жүргізу құқығымен брокерлік және (немесе) дилерлік қызметті жүзеге асыратын ұйымдарының     </t>
  </si>
  <si>
    <t xml:space="preserve">   пруденциалдық нормативтерді орындауы туралы мәліметтер </t>
  </si>
  <si>
    <t>Ұйымдардың атауы</t>
  </si>
  <si>
    <t>Меншікті капиталының жеткіліктілігі</t>
  </si>
  <si>
    <t>Нормативтерді орындау</t>
  </si>
  <si>
    <t>Өтімді активтер, 
мың. теңге</t>
  </si>
  <si>
    <t>Міндеттемелер, мың. теңге</t>
  </si>
  <si>
    <t>Меншікті капиталының барынша  төмен мөлшері</t>
  </si>
  <si>
    <t>Меншікті капиталының жеткіліктілік коэффициенті</t>
  </si>
  <si>
    <t>ӨА</t>
  </si>
  <si>
    <t>М</t>
  </si>
  <si>
    <t>МКБТМ</t>
  </si>
  <si>
    <t xml:space="preserve">К1=(ӨА-М)/МКБТМ, 
(К1&gt;1)
</t>
  </si>
  <si>
    <t>"Ақпараттық –есептеу орталығы" АҚ</t>
  </si>
  <si>
    <t>"Visor Capital" АҚ</t>
  </si>
  <si>
    <t>(мың теңге)</t>
  </si>
  <si>
    <t>"Griffon Finance" АҚ</t>
  </si>
  <si>
    <t>1 санатты брокерлер үшін 181 440 мың. теңге</t>
  </si>
  <si>
    <t>2 санатты брокерлер үшін 129 600 мың. теңге</t>
  </si>
  <si>
    <t>"Premier Capital" АҚ</t>
  </si>
  <si>
    <t>"Prime Financial Solutions" АҚ</t>
  </si>
  <si>
    <t>Қазақстан Финсервис" АҚ</t>
  </si>
  <si>
    <t>"Plankion Invest" АҚ</t>
  </si>
  <si>
    <t>"NOMAD FINANCE" АҚ</t>
  </si>
  <si>
    <t>"ДБ Секьюритиз (Қазақстан)" АҚ</t>
  </si>
  <si>
    <t>"Брокерлік үйі "JAZZ CAPITAL" АҚ</t>
  </si>
  <si>
    <t>«Қазақстан Халық Банкінің «Halyk Capital» еншілес ұйымы» акционерлік қоғамы</t>
  </si>
  <si>
    <t xml:space="preserve">«Ренессанс Капитал Инвестментс Казахстан» АҚ </t>
  </si>
  <si>
    <t>2012 жылғы "1" қаңтардағы жағдай бойынша</t>
  </si>
  <si>
    <t>"ORKEN Invest" АҚ</t>
  </si>
  <si>
    <t>"Қаржы компаниясы "REAL-INVEST.kz" АҚ</t>
  </si>
  <si>
    <t>"Ренессанс Капитал Инвестментс Казахстан" АҚ</t>
  </si>
  <si>
    <t>"Қазақстан Финсервис" АҚ</t>
  </si>
  <si>
    <t>"Premier Capital" AҚ</t>
  </si>
  <si>
    <t>"ORKEN Invest"АҚ</t>
  </si>
  <si>
    <t>"VISOR Capital" (ВИЗОР Капитал) АҚ</t>
  </si>
  <si>
    <t xml:space="preserve">"Брокерлік үйі "JAZZ CAPITAL" АҚ </t>
  </si>
  <si>
    <t>2012 жылғы "1" сәуірдегі жағдай бойынша</t>
  </si>
  <si>
    <t>2012 жылғы "1" шілдедегі жағдай бойынша</t>
  </si>
  <si>
    <t>2012 жылғы "1" қазандағы жағдай бойынша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</si>
</sst>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dd/mm/yy;@"/>
    <numFmt numFmtId="186" formatCode="0.000"/>
    <numFmt numFmtId="187" formatCode="0.000000"/>
    <numFmt numFmtId="188" formatCode="_-* #,##0.000_р_._-;\-* #,##0.000_р_._-;_-* &quot;-&quot;??_р_._-;_-@_-"/>
    <numFmt numFmtId="189" formatCode="#,##0.000"/>
    <numFmt numFmtId="190" formatCode="#,##0.0"/>
    <numFmt numFmtId="191" formatCode="_-* #,##0.0000_р_._-;\-* #,##0.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.0000"/>
    <numFmt numFmtId="195" formatCode="#,##0.00000"/>
    <numFmt numFmtId="196" formatCode="#,##0.000000"/>
    <numFmt numFmtId="197" formatCode="#,##0.0000000"/>
    <numFmt numFmtId="198" formatCode="0.0000"/>
    <numFmt numFmtId="199" formatCode="_-* #,##0.00000_р_._-;\-* #,##0.00000_р_._-;_-* &quot;-&quot;??_р_._-;_-@_-"/>
    <numFmt numFmtId="200" formatCode="_-* #,##0.000000_р_._-;\-* #,##0.000000_р_._-;_-* &quot;-&quot;??_р_._-;_-@_-"/>
    <numFmt numFmtId="201" formatCode="_-* #,##0.0000000_р_._-;\-* #,##0.0000000_р_._-;_-* &quot;-&quot;??_р_._-;_-@_-"/>
    <numFmt numFmtId="202" formatCode="_-* #,##0.00000000_р_._-;\-* #,##0.00000000_р_._-;_-* &quot;-&quot;??_р_._-;_-@_-"/>
    <numFmt numFmtId="203" formatCode="_-* #,##0.000000000_р_._-;\-* #,##0.000000000_р_._-;_-* &quot;-&quot;??_р_._-;_-@_-"/>
    <numFmt numFmtId="204" formatCode="_-* #,##0.0000000000_р_._-;\-* #,##0.0000000000_р_._-;_-* &quot;-&quot;??_р_._-;_-@_-"/>
    <numFmt numFmtId="205" formatCode="_-* #,##0.00000000000_р_._-;\-* #,##0.00000000000_р_._-;_-* &quot;-&quot;??_р_._-;_-@_-"/>
    <numFmt numFmtId="206" formatCode="0.00000"/>
    <numFmt numFmtId="207" formatCode="[$€-2]\ ###,000_);[Red]\([$€-2]\ ###,000\)"/>
    <numFmt numFmtId="208" formatCode="0.0"/>
    <numFmt numFmtId="209" formatCode="_-* #,##0.000_р_._-;\-* #,##0.000_р_._-;_-* &quot;-&quot;???_р_.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2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color indexed="8"/>
      <name val="Cambria"/>
      <family val="1"/>
    </font>
    <font>
      <i/>
      <sz val="11"/>
      <name val="Cambria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0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88" fontId="22" fillId="0" borderId="0" xfId="67" applyNumberFormat="1" applyFont="1" applyFill="1" applyAlignment="1" applyProtection="1">
      <alignment horizontal="center" wrapText="1"/>
      <protection/>
    </xf>
    <xf numFmtId="188" fontId="22" fillId="0" borderId="0" xfId="67" applyNumberFormat="1" applyFont="1" applyFill="1" applyBorder="1" applyAlignment="1" applyProtection="1">
      <alignment horizontal="center" wrapText="1"/>
      <protection/>
    </xf>
    <xf numFmtId="188" fontId="22" fillId="0" borderId="0" xfId="67" applyNumberFormat="1" applyFont="1" applyFill="1" applyBorder="1" applyAlignment="1" applyProtection="1">
      <alignment horizontal="center" wrapText="1"/>
      <protection/>
    </xf>
    <xf numFmtId="188" fontId="22" fillId="0" borderId="10" xfId="67" applyNumberFormat="1" applyFont="1" applyFill="1" applyBorder="1" applyAlignment="1" applyProtection="1">
      <alignment horizontal="center" vertical="center" wrapText="1"/>
      <protection/>
    </xf>
    <xf numFmtId="0" fontId="23" fillId="0" borderId="0" xfId="55" applyFont="1" applyFill="1">
      <alignment/>
      <protection/>
    </xf>
    <xf numFmtId="0" fontId="23" fillId="0" borderId="0" xfId="67" applyNumberFormat="1" applyFont="1" applyFill="1" applyAlignment="1" applyProtection="1">
      <alignment/>
      <protection/>
    </xf>
    <xf numFmtId="0" fontId="23" fillId="0" borderId="0" xfId="56" applyFont="1" applyFill="1" applyAlignment="1">
      <alignment horizontal="right"/>
      <protection/>
    </xf>
    <xf numFmtId="0" fontId="23" fillId="0" borderId="10" xfId="67" applyNumberFormat="1" applyFont="1" applyFill="1" applyBorder="1" applyAlignment="1" applyProtection="1">
      <alignment horizontal="center" vertical="center" wrapText="1"/>
      <protection/>
    </xf>
    <xf numFmtId="188" fontId="22" fillId="0" borderId="11" xfId="67" applyNumberFormat="1" applyFont="1" applyFill="1" applyBorder="1" applyAlignment="1" applyProtection="1">
      <alignment horizontal="center" vertical="center" wrapText="1"/>
      <protection/>
    </xf>
    <xf numFmtId="188" fontId="22" fillId="0" borderId="12" xfId="67" applyNumberFormat="1" applyFont="1" applyFill="1" applyBorder="1" applyAlignment="1" applyProtection="1">
      <alignment horizontal="center" vertical="center" wrapText="1"/>
      <protection/>
    </xf>
    <xf numFmtId="188" fontId="22" fillId="0" borderId="13" xfId="67" applyNumberFormat="1" applyFont="1" applyFill="1" applyBorder="1" applyAlignment="1" applyProtection="1">
      <alignment horizontal="center" vertical="center" wrapText="1"/>
      <protection/>
    </xf>
    <xf numFmtId="188" fontId="23" fillId="0" borderId="10" xfId="67" applyNumberFormat="1" applyFont="1" applyFill="1" applyBorder="1" applyAlignment="1" applyProtection="1">
      <alignment horizontal="center" vertical="center" wrapText="1"/>
      <protection/>
    </xf>
    <xf numFmtId="188" fontId="24" fillId="0" borderId="10" xfId="67" applyNumberFormat="1" applyFont="1" applyFill="1" applyBorder="1" applyAlignment="1" applyProtection="1">
      <alignment horizontal="center" vertical="center" wrapText="1"/>
      <protection/>
    </xf>
    <xf numFmtId="188" fontId="25" fillId="0" borderId="10" xfId="67" applyNumberFormat="1" applyFont="1" applyFill="1" applyBorder="1" applyAlignment="1" applyProtection="1">
      <alignment horizontal="center" vertical="center" wrapText="1"/>
      <protection/>
    </xf>
    <xf numFmtId="188" fontId="25" fillId="0" borderId="10" xfId="67" applyNumberFormat="1" applyFont="1" applyFill="1" applyBorder="1" applyAlignment="1" applyProtection="1">
      <alignment horizontal="center" vertical="center" wrapText="1"/>
      <protection/>
    </xf>
    <xf numFmtId="0" fontId="23" fillId="0" borderId="0" xfId="55" applyNumberFormat="1" applyFont="1" applyFill="1">
      <alignment/>
      <protection/>
    </xf>
    <xf numFmtId="0" fontId="23" fillId="0" borderId="0" xfId="55" applyFont="1" applyFill="1" applyAlignment="1">
      <alignment horizontal="left" wrapText="1"/>
      <protection/>
    </xf>
    <xf numFmtId="188" fontId="27" fillId="0" borderId="10" xfId="67" applyNumberFormat="1" applyFont="1" applyFill="1" applyBorder="1" applyAlignment="1" applyProtection="1">
      <alignment horizontal="center" vertical="center" wrapText="1"/>
      <protection/>
    </xf>
    <xf numFmtId="0" fontId="23" fillId="0" borderId="14" xfId="67" applyNumberFormat="1" applyFont="1" applyFill="1" applyBorder="1" applyAlignment="1" applyProtection="1">
      <alignment horizontal="center" vertical="center" wrapText="1"/>
      <protection/>
    </xf>
    <xf numFmtId="0" fontId="23" fillId="0" borderId="14" xfId="57" applyFont="1" applyFill="1" applyBorder="1" applyAlignment="1">
      <alignment wrapText="1"/>
      <protection/>
    </xf>
    <xf numFmtId="3" fontId="26" fillId="0" borderId="14" xfId="34" applyNumberFormat="1" applyFont="1" applyFill="1" applyBorder="1" applyAlignment="1">
      <alignment horizontal="center" vertical="center" wrapText="1"/>
      <protection/>
    </xf>
    <xf numFmtId="2" fontId="25" fillId="0" borderId="14" xfId="67" applyNumberFormat="1" applyFont="1" applyFill="1" applyBorder="1" applyAlignment="1" applyProtection="1">
      <alignment horizontal="center" vertical="center" wrapText="1"/>
      <protection/>
    </xf>
    <xf numFmtId="188" fontId="24" fillId="0" borderId="14" xfId="67" applyNumberFormat="1" applyFont="1" applyFill="1" applyBorder="1" applyAlignment="1" applyProtection="1">
      <alignment horizontal="center" vertical="center" wrapText="1"/>
      <protection/>
    </xf>
    <xf numFmtId="0" fontId="23" fillId="0" borderId="15" xfId="67" applyNumberFormat="1" applyFont="1" applyFill="1" applyBorder="1" applyAlignment="1" applyProtection="1">
      <alignment horizontal="center" vertical="center" wrapText="1"/>
      <protection/>
    </xf>
    <xf numFmtId="0" fontId="23" fillId="0" borderId="15" xfId="57" applyFont="1" applyFill="1" applyBorder="1" applyAlignment="1">
      <alignment wrapText="1"/>
      <protection/>
    </xf>
    <xf numFmtId="3" fontId="26" fillId="0" borderId="15" xfId="34" applyNumberFormat="1" applyFont="1" applyFill="1" applyBorder="1" applyAlignment="1">
      <alignment horizontal="center" vertical="center" wrapText="1"/>
      <protection/>
    </xf>
    <xf numFmtId="2" fontId="25" fillId="0" borderId="15" xfId="67" applyNumberFormat="1" applyFont="1" applyFill="1" applyBorder="1" applyAlignment="1" applyProtection="1">
      <alignment horizontal="center" vertical="center" wrapText="1"/>
      <protection/>
    </xf>
    <xf numFmtId="188" fontId="24" fillId="0" borderId="15" xfId="67" applyNumberFormat="1" applyFont="1" applyFill="1" applyBorder="1" applyAlignment="1" applyProtection="1">
      <alignment horizontal="center" vertical="center" wrapText="1"/>
      <protection/>
    </xf>
    <xf numFmtId="186" fontId="25" fillId="0" borderId="15" xfId="67" applyNumberFormat="1" applyFont="1" applyFill="1" applyBorder="1" applyAlignment="1" applyProtection="1">
      <alignment horizontal="center" vertical="center" wrapText="1"/>
      <protection/>
    </xf>
    <xf numFmtId="0" fontId="23" fillId="0" borderId="16" xfId="67" applyNumberFormat="1" applyFont="1" applyFill="1" applyBorder="1" applyAlignment="1" applyProtection="1">
      <alignment horizontal="center" vertical="center" wrapText="1"/>
      <protection/>
    </xf>
    <xf numFmtId="0" fontId="23" fillId="0" borderId="16" xfId="57" applyFont="1" applyFill="1" applyBorder="1" applyAlignment="1">
      <alignment wrapText="1"/>
      <protection/>
    </xf>
    <xf numFmtId="3" fontId="26" fillId="0" borderId="16" xfId="34" applyNumberFormat="1" applyFont="1" applyFill="1" applyBorder="1" applyAlignment="1">
      <alignment horizontal="center" vertical="center" wrapText="1"/>
      <protection/>
    </xf>
    <xf numFmtId="2" fontId="25" fillId="0" borderId="16" xfId="67" applyNumberFormat="1" applyFont="1" applyFill="1" applyBorder="1" applyAlignment="1" applyProtection="1">
      <alignment horizontal="center" vertical="center" wrapText="1"/>
      <protection/>
    </xf>
    <xf numFmtId="188" fontId="24" fillId="0" borderId="16" xfId="67" applyNumberFormat="1" applyFont="1" applyFill="1" applyBorder="1" applyAlignment="1" applyProtection="1">
      <alignment horizontal="center" vertical="center" wrapText="1"/>
      <protection/>
    </xf>
    <xf numFmtId="186" fontId="25" fillId="0" borderId="14" xfId="67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 5" xfId="33"/>
    <cellStyle name="S6_кфу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br01.10.04" xfId="55"/>
    <cellStyle name="Обычный_инвестиционный портфель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_br01.10.04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6" bestFit="1" customWidth="1"/>
    <col min="2" max="2" width="44.140625" style="5" customWidth="1"/>
    <col min="3" max="4" width="23.7109375" style="5" customWidth="1"/>
    <col min="5" max="5" width="30.00390625" style="5" customWidth="1"/>
    <col min="6" max="6" width="20.00390625" style="5" customWidth="1"/>
    <col min="7" max="7" width="18.28125" style="5" customWidth="1"/>
    <col min="8" max="8" width="8.8515625" style="5" bestFit="1" customWidth="1"/>
    <col min="9" max="16384" width="8.00390625" style="5" customWidth="1"/>
  </cols>
  <sheetData>
    <row r="1" spans="1:7" ht="15.75">
      <c r="A1" s="1" t="s">
        <v>30</v>
      </c>
      <c r="B1" s="1"/>
      <c r="C1" s="1"/>
      <c r="D1" s="1"/>
      <c r="E1" s="1"/>
      <c r="F1" s="1"/>
      <c r="G1" s="1"/>
    </row>
    <row r="2" spans="1:7" ht="32.25" customHeight="1">
      <c r="A2" s="1" t="s">
        <v>2</v>
      </c>
      <c r="B2" s="1"/>
      <c r="C2" s="1"/>
      <c r="D2" s="1"/>
      <c r="E2" s="1"/>
      <c r="F2" s="1"/>
      <c r="G2" s="1"/>
    </row>
    <row r="3" spans="1:7" ht="15.75">
      <c r="A3" s="2" t="s">
        <v>3</v>
      </c>
      <c r="B3" s="2"/>
      <c r="C3" s="2"/>
      <c r="D3" s="2"/>
      <c r="E3" s="2"/>
      <c r="F3" s="2"/>
      <c r="G3" s="2"/>
    </row>
    <row r="4" spans="1:7" ht="15.75">
      <c r="A4" s="6"/>
      <c r="B4" s="3"/>
      <c r="C4" s="3"/>
      <c r="D4" s="3"/>
      <c r="E4" s="3"/>
      <c r="F4" s="3"/>
      <c r="G4" s="7" t="s">
        <v>17</v>
      </c>
    </row>
    <row r="5" spans="1:7" ht="33" customHeight="1">
      <c r="A5" s="8" t="s">
        <v>0</v>
      </c>
      <c r="B5" s="4" t="s">
        <v>4</v>
      </c>
      <c r="C5" s="9" t="s">
        <v>5</v>
      </c>
      <c r="D5" s="10"/>
      <c r="E5" s="10"/>
      <c r="F5" s="11"/>
      <c r="G5" s="4" t="s">
        <v>6</v>
      </c>
    </row>
    <row r="6" spans="1:7" ht="63">
      <c r="A6" s="8"/>
      <c r="B6" s="4"/>
      <c r="C6" s="12" t="s">
        <v>7</v>
      </c>
      <c r="D6" s="12" t="s">
        <v>8</v>
      </c>
      <c r="E6" s="12" t="s">
        <v>9</v>
      </c>
      <c r="F6" s="12" t="s">
        <v>10</v>
      </c>
      <c r="G6" s="4"/>
    </row>
    <row r="7" spans="1:7" ht="15.75">
      <c r="A7" s="8"/>
      <c r="B7" s="4"/>
      <c r="C7" s="14" t="s">
        <v>11</v>
      </c>
      <c r="D7" s="14" t="s">
        <v>12</v>
      </c>
      <c r="E7" s="15" t="s">
        <v>13</v>
      </c>
      <c r="F7" s="14" t="s">
        <v>14</v>
      </c>
      <c r="G7" s="13" t="s">
        <v>1</v>
      </c>
    </row>
    <row r="8" spans="1:7" ht="28.5">
      <c r="A8" s="8"/>
      <c r="B8" s="4"/>
      <c r="C8" s="14"/>
      <c r="D8" s="14"/>
      <c r="E8" s="18" t="s">
        <v>19</v>
      </c>
      <c r="F8" s="14"/>
      <c r="G8" s="13"/>
    </row>
    <row r="9" spans="1:7" ht="28.5">
      <c r="A9" s="8"/>
      <c r="B9" s="4"/>
      <c r="C9" s="14"/>
      <c r="D9" s="14"/>
      <c r="E9" s="18" t="s">
        <v>20</v>
      </c>
      <c r="F9" s="14"/>
      <c r="G9" s="13"/>
    </row>
    <row r="10" spans="1:7" ht="19.5" customHeight="1">
      <c r="A10" s="19">
        <v>1</v>
      </c>
      <c r="B10" s="20" t="s">
        <v>25</v>
      </c>
      <c r="C10" s="21">
        <v>292977</v>
      </c>
      <c r="D10" s="21">
        <v>38172</v>
      </c>
      <c r="E10" s="21">
        <v>181440</v>
      </c>
      <c r="F10" s="22">
        <f aca="true" t="shared" si="0" ref="F10:F22">(C10-D10)/E10</f>
        <v>1.4043485449735449</v>
      </c>
      <c r="G10" s="23" t="str">
        <f aca="true" t="shared" si="1" ref="G10:G22">IF(F10&gt;=1,"иә","жоқ")</f>
        <v>иә</v>
      </c>
    </row>
    <row r="11" spans="1:8" ht="19.5" customHeight="1">
      <c r="A11" s="24">
        <v>2</v>
      </c>
      <c r="B11" s="25" t="s">
        <v>22</v>
      </c>
      <c r="C11" s="26">
        <v>190318</v>
      </c>
      <c r="D11" s="26">
        <v>3362</v>
      </c>
      <c r="E11" s="26">
        <v>181440</v>
      </c>
      <c r="F11" s="27">
        <f t="shared" si="0"/>
        <v>1.0304012345679012</v>
      </c>
      <c r="G11" s="28" t="str">
        <f t="shared" si="1"/>
        <v>иә</v>
      </c>
      <c r="H11" s="17"/>
    </row>
    <row r="12" spans="1:7" ht="47.25">
      <c r="A12" s="24">
        <v>3</v>
      </c>
      <c r="B12" s="25" t="s">
        <v>28</v>
      </c>
      <c r="C12" s="26">
        <v>254282</v>
      </c>
      <c r="D12" s="26">
        <v>0</v>
      </c>
      <c r="E12" s="26">
        <v>181440</v>
      </c>
      <c r="F12" s="27">
        <f t="shared" si="0"/>
        <v>1.401466049382716</v>
      </c>
      <c r="G12" s="28" t="str">
        <f t="shared" si="1"/>
        <v>иә</v>
      </c>
    </row>
    <row r="13" spans="1:7" ht="19.5" customHeight="1">
      <c r="A13" s="24">
        <v>4</v>
      </c>
      <c r="B13" s="25" t="s">
        <v>29</v>
      </c>
      <c r="C13" s="26">
        <v>202126</v>
      </c>
      <c r="D13" s="26">
        <v>6095</v>
      </c>
      <c r="E13" s="26">
        <v>181440</v>
      </c>
      <c r="F13" s="27">
        <f t="shared" si="0"/>
        <v>1.0804177689594356</v>
      </c>
      <c r="G13" s="28" t="str">
        <f t="shared" si="1"/>
        <v>иә</v>
      </c>
    </row>
    <row r="14" spans="1:7" ht="19.5" customHeight="1">
      <c r="A14" s="24">
        <v>5</v>
      </c>
      <c r="B14" s="25" t="s">
        <v>23</v>
      </c>
      <c r="C14" s="26">
        <v>188717</v>
      </c>
      <c r="D14" s="26">
        <v>1971</v>
      </c>
      <c r="E14" s="26">
        <v>181440</v>
      </c>
      <c r="F14" s="27">
        <f t="shared" si="0"/>
        <v>1.0292438271604938</v>
      </c>
      <c r="G14" s="28" t="str">
        <f t="shared" si="1"/>
        <v>иә</v>
      </c>
    </row>
    <row r="15" spans="1:7" ht="19.5" customHeight="1">
      <c r="A15" s="24">
        <v>6</v>
      </c>
      <c r="B15" s="25" t="s">
        <v>31</v>
      </c>
      <c r="C15" s="26">
        <v>251354</v>
      </c>
      <c r="D15" s="26">
        <v>46156</v>
      </c>
      <c r="E15" s="26">
        <v>181440</v>
      </c>
      <c r="F15" s="27">
        <f t="shared" si="0"/>
        <v>1.1309413580246914</v>
      </c>
      <c r="G15" s="28" t="str">
        <f t="shared" si="1"/>
        <v>иә</v>
      </c>
    </row>
    <row r="16" spans="1:7" ht="17.25" customHeight="1">
      <c r="A16" s="24">
        <v>7</v>
      </c>
      <c r="B16" s="25" t="s">
        <v>26</v>
      </c>
      <c r="C16" s="26">
        <v>376315</v>
      </c>
      <c r="D16" s="26">
        <v>103378</v>
      </c>
      <c r="E16" s="26">
        <v>181440</v>
      </c>
      <c r="F16" s="27">
        <f t="shared" si="0"/>
        <v>1.5042824074074075</v>
      </c>
      <c r="G16" s="28" t="str">
        <f t="shared" si="1"/>
        <v>иә</v>
      </c>
    </row>
    <row r="17" spans="1:7" ht="19.5" customHeight="1">
      <c r="A17" s="24">
        <v>8</v>
      </c>
      <c r="B17" s="25" t="s">
        <v>27</v>
      </c>
      <c r="C17" s="26">
        <v>271456</v>
      </c>
      <c r="D17" s="26">
        <v>6960</v>
      </c>
      <c r="E17" s="26">
        <v>181440</v>
      </c>
      <c r="F17" s="27">
        <f t="shared" si="0"/>
        <v>1.4577601410934744</v>
      </c>
      <c r="G17" s="28" t="str">
        <f t="shared" si="1"/>
        <v>иә</v>
      </c>
    </row>
    <row r="18" spans="1:7" ht="19.5" customHeight="1">
      <c r="A18" s="24">
        <v>9</v>
      </c>
      <c r="B18" s="25" t="s">
        <v>21</v>
      </c>
      <c r="C18" s="26">
        <v>461189</v>
      </c>
      <c r="D18" s="26">
        <v>254593</v>
      </c>
      <c r="E18" s="26">
        <v>181440</v>
      </c>
      <c r="F18" s="27">
        <f t="shared" si="0"/>
        <v>1.1386463844797179</v>
      </c>
      <c r="G18" s="28" t="str">
        <f t="shared" si="1"/>
        <v>иә</v>
      </c>
    </row>
    <row r="19" spans="1:7" ht="19.5" customHeight="1">
      <c r="A19" s="24">
        <v>10</v>
      </c>
      <c r="B19" s="25" t="s">
        <v>18</v>
      </c>
      <c r="C19" s="26">
        <v>263648</v>
      </c>
      <c r="D19" s="26">
        <v>1045</v>
      </c>
      <c r="E19" s="26">
        <v>181440</v>
      </c>
      <c r="F19" s="27">
        <f t="shared" si="0"/>
        <v>1.4473269400352733</v>
      </c>
      <c r="G19" s="28" t="str">
        <f t="shared" si="1"/>
        <v>иә</v>
      </c>
    </row>
    <row r="20" spans="1:7" ht="19.5" customHeight="1">
      <c r="A20" s="24">
        <v>11</v>
      </c>
      <c r="B20" s="25" t="s">
        <v>16</v>
      </c>
      <c r="C20" s="26">
        <v>263061</v>
      </c>
      <c r="D20" s="26">
        <v>23795</v>
      </c>
      <c r="E20" s="26">
        <v>181440</v>
      </c>
      <c r="F20" s="29">
        <f t="shared" si="0"/>
        <v>1.3187059082892416</v>
      </c>
      <c r="G20" s="28" t="str">
        <f t="shared" si="1"/>
        <v>иә</v>
      </c>
    </row>
    <row r="21" spans="1:7" ht="19.5" customHeight="1">
      <c r="A21" s="24">
        <v>12</v>
      </c>
      <c r="B21" s="25" t="s">
        <v>15</v>
      </c>
      <c r="C21" s="26">
        <v>207078</v>
      </c>
      <c r="D21" s="26">
        <v>23392</v>
      </c>
      <c r="E21" s="26">
        <v>181440</v>
      </c>
      <c r="F21" s="27">
        <f t="shared" si="0"/>
        <v>1.0123787477954145</v>
      </c>
      <c r="G21" s="28" t="str">
        <f t="shared" si="1"/>
        <v>иә</v>
      </c>
    </row>
    <row r="22" spans="1:7" ht="19.5" customHeight="1">
      <c r="A22" s="30">
        <v>13</v>
      </c>
      <c r="B22" s="31" t="s">
        <v>24</v>
      </c>
      <c r="C22" s="32">
        <v>190293</v>
      </c>
      <c r="D22" s="32">
        <v>2153</v>
      </c>
      <c r="E22" s="32">
        <v>181440</v>
      </c>
      <c r="F22" s="33">
        <f t="shared" si="0"/>
        <v>1.036926807760141</v>
      </c>
      <c r="G22" s="34" t="str">
        <f t="shared" si="1"/>
        <v>иә</v>
      </c>
    </row>
  </sheetData>
  <sheetProtection/>
  <mergeCells count="11">
    <mergeCell ref="G5:G6"/>
    <mergeCell ref="G7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6" bestFit="1" customWidth="1"/>
    <col min="2" max="2" width="44.140625" style="5" customWidth="1"/>
    <col min="3" max="4" width="23.7109375" style="5" customWidth="1"/>
    <col min="5" max="5" width="30.00390625" style="5" customWidth="1"/>
    <col min="6" max="6" width="25.421875" style="5" customWidth="1"/>
    <col min="7" max="7" width="18.28125" style="5" customWidth="1"/>
    <col min="8" max="8" width="8.8515625" style="5" bestFit="1" customWidth="1"/>
    <col min="9" max="16384" width="8.00390625" style="5" customWidth="1"/>
  </cols>
  <sheetData>
    <row r="1" spans="1:7" ht="15.75">
      <c r="A1" s="1" t="s">
        <v>39</v>
      </c>
      <c r="B1" s="1"/>
      <c r="C1" s="1"/>
      <c r="D1" s="1"/>
      <c r="E1" s="1"/>
      <c r="F1" s="1"/>
      <c r="G1" s="1"/>
    </row>
    <row r="2" spans="1:7" ht="32.25" customHeight="1">
      <c r="A2" s="1" t="s">
        <v>2</v>
      </c>
      <c r="B2" s="1"/>
      <c r="C2" s="1"/>
      <c r="D2" s="1"/>
      <c r="E2" s="1"/>
      <c r="F2" s="1"/>
      <c r="G2" s="1"/>
    </row>
    <row r="3" spans="1:7" ht="15.75">
      <c r="A3" s="2" t="s">
        <v>3</v>
      </c>
      <c r="B3" s="2"/>
      <c r="C3" s="2"/>
      <c r="D3" s="2"/>
      <c r="E3" s="2"/>
      <c r="F3" s="2"/>
      <c r="G3" s="2"/>
    </row>
    <row r="4" spans="1:7" ht="15.75">
      <c r="A4" s="6"/>
      <c r="B4" s="3"/>
      <c r="C4" s="3"/>
      <c r="D4" s="3"/>
      <c r="E4" s="3"/>
      <c r="F4" s="3"/>
      <c r="G4" s="7" t="s">
        <v>17</v>
      </c>
    </row>
    <row r="5" spans="1:7" ht="33" customHeight="1">
      <c r="A5" s="8" t="s">
        <v>0</v>
      </c>
      <c r="B5" s="4" t="s">
        <v>4</v>
      </c>
      <c r="C5" s="9" t="s">
        <v>5</v>
      </c>
      <c r="D5" s="10"/>
      <c r="E5" s="10"/>
      <c r="F5" s="11"/>
      <c r="G5" s="4" t="s">
        <v>6</v>
      </c>
    </row>
    <row r="6" spans="1:7" ht="63">
      <c r="A6" s="8"/>
      <c r="B6" s="4"/>
      <c r="C6" s="12" t="s">
        <v>7</v>
      </c>
      <c r="D6" s="12" t="s">
        <v>8</v>
      </c>
      <c r="E6" s="12" t="s">
        <v>9</v>
      </c>
      <c r="F6" s="12" t="s">
        <v>10</v>
      </c>
      <c r="G6" s="4"/>
    </row>
    <row r="7" spans="1:7" ht="15.75">
      <c r="A7" s="8"/>
      <c r="B7" s="4"/>
      <c r="C7" s="14" t="s">
        <v>11</v>
      </c>
      <c r="D7" s="14" t="s">
        <v>12</v>
      </c>
      <c r="E7" s="15" t="s">
        <v>13</v>
      </c>
      <c r="F7" s="14" t="s">
        <v>14</v>
      </c>
      <c r="G7" s="13" t="s">
        <v>1</v>
      </c>
    </row>
    <row r="8" spans="1:7" ht="28.5">
      <c r="A8" s="8"/>
      <c r="B8" s="4"/>
      <c r="C8" s="14"/>
      <c r="D8" s="14"/>
      <c r="E8" s="18" t="s">
        <v>19</v>
      </c>
      <c r="F8" s="14"/>
      <c r="G8" s="13"/>
    </row>
    <row r="9" spans="1:7" ht="28.5">
      <c r="A9" s="8"/>
      <c r="B9" s="4"/>
      <c r="C9" s="14"/>
      <c r="D9" s="14"/>
      <c r="E9" s="18" t="s">
        <v>20</v>
      </c>
      <c r="F9" s="14"/>
      <c r="G9" s="13"/>
    </row>
    <row r="10" spans="1:7" ht="19.5" customHeight="1">
      <c r="A10" s="19">
        <v>1</v>
      </c>
      <c r="B10" s="20" t="s">
        <v>26</v>
      </c>
      <c r="C10" s="21">
        <v>314347</v>
      </c>
      <c r="D10" s="21">
        <v>32617</v>
      </c>
      <c r="E10" s="21">
        <v>181440</v>
      </c>
      <c r="F10" s="22">
        <f>(C10-D10)/E10</f>
        <v>1.552744708994709</v>
      </c>
      <c r="G10" s="23" t="str">
        <f>IF(F10&gt;=1,"иә","жоқ")</f>
        <v>иә</v>
      </c>
    </row>
    <row r="11" spans="1:8" ht="19.5" customHeight="1">
      <c r="A11" s="24">
        <v>2</v>
      </c>
      <c r="B11" s="25" t="s">
        <v>38</v>
      </c>
      <c r="C11" s="26">
        <v>276077</v>
      </c>
      <c r="D11" s="26">
        <v>13225</v>
      </c>
      <c r="E11" s="26">
        <v>181440</v>
      </c>
      <c r="F11" s="27">
        <f>(C11-D11)/E11</f>
        <v>1.4486992945326278</v>
      </c>
      <c r="G11" s="28" t="str">
        <f>IF(F11&gt;=1,"иә","жоқ")</f>
        <v>иә</v>
      </c>
      <c r="H11" s="17"/>
    </row>
    <row r="12" spans="1:7" ht="19.5" customHeight="1">
      <c r="A12" s="24">
        <v>3</v>
      </c>
      <c r="B12" s="25" t="s">
        <v>37</v>
      </c>
      <c r="C12" s="26">
        <v>287144</v>
      </c>
      <c r="D12" s="26">
        <v>28205</v>
      </c>
      <c r="E12" s="26">
        <v>181440</v>
      </c>
      <c r="F12" s="27">
        <f>(C12-D12)/E12</f>
        <v>1.4271329365079366</v>
      </c>
      <c r="G12" s="28" t="str">
        <f>IF(F12&gt;=1,"иә","жоқ")</f>
        <v>иә</v>
      </c>
    </row>
    <row r="13" spans="1:7" ht="19.5" customHeight="1">
      <c r="A13" s="24">
        <v>4</v>
      </c>
      <c r="B13" s="25" t="s">
        <v>25</v>
      </c>
      <c r="C13" s="26">
        <v>307401</v>
      </c>
      <c r="D13" s="26">
        <v>47424</v>
      </c>
      <c r="E13" s="26">
        <v>181440</v>
      </c>
      <c r="F13" s="27">
        <f>(C13-D13)/E13</f>
        <v>1.432853835978836</v>
      </c>
      <c r="G13" s="28" t="str">
        <f>IF(F13&gt;=1,"иә","жоқ")</f>
        <v>иә</v>
      </c>
    </row>
    <row r="14" spans="1:7" ht="19.5" customHeight="1">
      <c r="A14" s="24">
        <v>5</v>
      </c>
      <c r="B14" s="25" t="s">
        <v>36</v>
      </c>
      <c r="C14" s="26">
        <v>770534</v>
      </c>
      <c r="D14" s="26">
        <v>541573</v>
      </c>
      <c r="E14" s="26">
        <v>181440</v>
      </c>
      <c r="F14" s="29">
        <f>(C14-D14)/E14</f>
        <v>1.2619102733686067</v>
      </c>
      <c r="G14" s="28" t="str">
        <f>IF(F14&gt;=1,"иә","жоқ")</f>
        <v>иә</v>
      </c>
    </row>
    <row r="15" spans="1:7" ht="19.5" customHeight="1">
      <c r="A15" s="24">
        <v>6</v>
      </c>
      <c r="B15" s="25" t="s">
        <v>35</v>
      </c>
      <c r="C15" s="26">
        <v>616628</v>
      </c>
      <c r="D15" s="26">
        <v>401924</v>
      </c>
      <c r="E15" s="26">
        <v>181440</v>
      </c>
      <c r="F15" s="27">
        <f>(C15-D15)/E15</f>
        <v>1.1833333333333333</v>
      </c>
      <c r="G15" s="28" t="str">
        <f>IF(F15&gt;=1,"иә","жоқ")</f>
        <v>иә</v>
      </c>
    </row>
    <row r="16" spans="1:7" ht="19.5" customHeight="1">
      <c r="A16" s="24">
        <v>7</v>
      </c>
      <c r="B16" s="25" t="s">
        <v>22</v>
      </c>
      <c r="C16" s="26">
        <v>213388</v>
      </c>
      <c r="D16" s="26">
        <v>11016</v>
      </c>
      <c r="E16" s="26">
        <v>181440</v>
      </c>
      <c r="F16" s="27">
        <f>(C16-D16)/E16</f>
        <v>1.1153659611992945</v>
      </c>
      <c r="G16" s="28" t="str">
        <f>IF(F16&gt;=1,"иә","жоқ")</f>
        <v>иә</v>
      </c>
    </row>
    <row r="17" spans="1:7" ht="19.5" customHeight="1">
      <c r="A17" s="24">
        <v>8</v>
      </c>
      <c r="B17" s="25" t="s">
        <v>24</v>
      </c>
      <c r="C17" s="26">
        <v>192085</v>
      </c>
      <c r="D17" s="26">
        <v>3203</v>
      </c>
      <c r="E17" s="26">
        <v>181440</v>
      </c>
      <c r="F17" s="27">
        <f>(C17-D17)/E17</f>
        <v>1.0410163139329807</v>
      </c>
      <c r="G17" s="28" t="str">
        <f>IF(F17&gt;=1,"иә","жоқ")</f>
        <v>иә</v>
      </c>
    </row>
    <row r="18" spans="1:7" ht="19.5" customHeight="1">
      <c r="A18" s="24">
        <v>9</v>
      </c>
      <c r="B18" s="25" t="s">
        <v>34</v>
      </c>
      <c r="C18" s="26">
        <v>189480</v>
      </c>
      <c r="D18" s="26">
        <v>2794</v>
      </c>
      <c r="E18" s="26">
        <v>181440</v>
      </c>
      <c r="F18" s="27">
        <f>(C18-D18)/E18</f>
        <v>1.028913139329806</v>
      </c>
      <c r="G18" s="28" t="str">
        <f>IF(F18&gt;=1,"иә","жоқ")</f>
        <v>иә</v>
      </c>
    </row>
    <row r="19" spans="1:7" ht="19.5" customHeight="1">
      <c r="A19" s="24">
        <v>10</v>
      </c>
      <c r="B19" s="25" t="s">
        <v>33</v>
      </c>
      <c r="C19" s="26">
        <v>188802</v>
      </c>
      <c r="D19" s="26">
        <v>5131</v>
      </c>
      <c r="E19" s="26">
        <v>181440</v>
      </c>
      <c r="F19" s="27">
        <f>(C19-D19)/E19</f>
        <v>1.0122960758377426</v>
      </c>
      <c r="G19" s="28" t="str">
        <f>IF(F19&gt;=1,"иә","жоқ")</f>
        <v>иә</v>
      </c>
    </row>
    <row r="20" spans="1:7" ht="19.5" customHeight="1">
      <c r="A20" s="24">
        <v>11</v>
      </c>
      <c r="B20" s="25" t="s">
        <v>15</v>
      </c>
      <c r="C20" s="26">
        <v>206610</v>
      </c>
      <c r="D20" s="26">
        <v>22684</v>
      </c>
      <c r="E20" s="26">
        <v>181440</v>
      </c>
      <c r="F20" s="27">
        <f>(C20-D20)/E20</f>
        <v>1.0137014991181659</v>
      </c>
      <c r="G20" s="28" t="str">
        <f>IF(F20&gt;=1,"иә","жоқ")</f>
        <v>иә</v>
      </c>
    </row>
    <row r="21" spans="1:7" ht="31.5">
      <c r="A21" s="30">
        <v>12</v>
      </c>
      <c r="B21" s="31" t="s">
        <v>32</v>
      </c>
      <c r="C21" s="32">
        <v>755369</v>
      </c>
      <c r="D21" s="32">
        <v>2695139</v>
      </c>
      <c r="E21" s="32">
        <v>181440</v>
      </c>
      <c r="F21" s="33">
        <f>(C21-D21)/E21</f>
        <v>-10.690972222222221</v>
      </c>
      <c r="G21" s="34" t="str">
        <f>IF(F21&gt;=1,"иә","жоқ")</f>
        <v>жоқ</v>
      </c>
    </row>
  </sheetData>
  <sheetProtection/>
  <mergeCells count="11">
    <mergeCell ref="G5:G6"/>
    <mergeCell ref="G7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6" bestFit="1" customWidth="1"/>
    <col min="2" max="2" width="44.140625" style="5" customWidth="1"/>
    <col min="3" max="4" width="23.7109375" style="5" customWidth="1"/>
    <col min="5" max="5" width="30.00390625" style="5" customWidth="1"/>
    <col min="6" max="6" width="25.421875" style="5" customWidth="1"/>
    <col min="7" max="7" width="18.28125" style="5" customWidth="1"/>
    <col min="8" max="8" width="8.8515625" style="5" bestFit="1" customWidth="1"/>
    <col min="9" max="16384" width="8.00390625" style="5" customWidth="1"/>
  </cols>
  <sheetData>
    <row r="1" spans="1:7" ht="15.75">
      <c r="A1" s="1" t="s">
        <v>40</v>
      </c>
      <c r="B1" s="1"/>
      <c r="C1" s="1"/>
      <c r="D1" s="1"/>
      <c r="E1" s="1"/>
      <c r="F1" s="1"/>
      <c r="G1" s="1"/>
    </row>
    <row r="2" spans="1:7" ht="32.25" customHeight="1">
      <c r="A2" s="1" t="s">
        <v>2</v>
      </c>
      <c r="B2" s="1"/>
      <c r="C2" s="1"/>
      <c r="D2" s="1"/>
      <c r="E2" s="1"/>
      <c r="F2" s="1"/>
      <c r="G2" s="1"/>
    </row>
    <row r="3" spans="1:7" ht="15.75">
      <c r="A3" s="2" t="s">
        <v>3</v>
      </c>
      <c r="B3" s="2"/>
      <c r="C3" s="2"/>
      <c r="D3" s="2"/>
      <c r="E3" s="2"/>
      <c r="F3" s="2"/>
      <c r="G3" s="2"/>
    </row>
    <row r="4" spans="1:7" ht="15.75">
      <c r="A4" s="6"/>
      <c r="B4" s="3"/>
      <c r="C4" s="3"/>
      <c r="D4" s="3"/>
      <c r="E4" s="3"/>
      <c r="F4" s="3"/>
      <c r="G4" s="7" t="s">
        <v>17</v>
      </c>
    </row>
    <row r="5" spans="1:7" ht="33" customHeight="1">
      <c r="A5" s="8" t="s">
        <v>0</v>
      </c>
      <c r="B5" s="4" t="s">
        <v>4</v>
      </c>
      <c r="C5" s="9" t="s">
        <v>5</v>
      </c>
      <c r="D5" s="10"/>
      <c r="E5" s="10"/>
      <c r="F5" s="11"/>
      <c r="G5" s="4" t="s">
        <v>6</v>
      </c>
    </row>
    <row r="6" spans="1:7" ht="63">
      <c r="A6" s="8"/>
      <c r="B6" s="4"/>
      <c r="C6" s="12" t="s">
        <v>7</v>
      </c>
      <c r="D6" s="12" t="s">
        <v>8</v>
      </c>
      <c r="E6" s="12" t="s">
        <v>9</v>
      </c>
      <c r="F6" s="12" t="s">
        <v>10</v>
      </c>
      <c r="G6" s="4"/>
    </row>
    <row r="7" spans="1:7" ht="15.75">
      <c r="A7" s="8"/>
      <c r="B7" s="4"/>
      <c r="C7" s="14" t="s">
        <v>11</v>
      </c>
      <c r="D7" s="14" t="s">
        <v>12</v>
      </c>
      <c r="E7" s="15" t="s">
        <v>13</v>
      </c>
      <c r="F7" s="14" t="s">
        <v>14</v>
      </c>
      <c r="G7" s="13" t="s">
        <v>1</v>
      </c>
    </row>
    <row r="8" spans="1:7" ht="28.5">
      <c r="A8" s="8"/>
      <c r="B8" s="4"/>
      <c r="C8" s="14"/>
      <c r="D8" s="14"/>
      <c r="E8" s="18" t="s">
        <v>19</v>
      </c>
      <c r="F8" s="14"/>
      <c r="G8" s="13"/>
    </row>
    <row r="9" spans="1:7" ht="28.5">
      <c r="A9" s="8"/>
      <c r="B9" s="4"/>
      <c r="C9" s="14"/>
      <c r="D9" s="14"/>
      <c r="E9" s="18" t="s">
        <v>20</v>
      </c>
      <c r="F9" s="14"/>
      <c r="G9" s="13"/>
    </row>
    <row r="10" spans="1:7" ht="19.5" customHeight="1">
      <c r="A10" s="19">
        <v>1</v>
      </c>
      <c r="B10" s="20" t="s">
        <v>36</v>
      </c>
      <c r="C10" s="21">
        <v>1372140</v>
      </c>
      <c r="D10" s="21">
        <v>1077663</v>
      </c>
      <c r="E10" s="21">
        <v>181440</v>
      </c>
      <c r="F10" s="35">
        <f>(C10-D10)/E10</f>
        <v>1.6229993386243386</v>
      </c>
      <c r="G10" s="23" t="str">
        <f>IF(F10&gt;=1,"иә","жоқ")</f>
        <v>иә</v>
      </c>
    </row>
    <row r="11" spans="1:7" ht="19.5" customHeight="1">
      <c r="A11" s="24">
        <v>2</v>
      </c>
      <c r="B11" s="25" t="s">
        <v>26</v>
      </c>
      <c r="C11" s="26">
        <v>407361</v>
      </c>
      <c r="D11" s="26">
        <v>25211</v>
      </c>
      <c r="E11" s="26">
        <v>181440</v>
      </c>
      <c r="F11" s="27">
        <f>(C11-D11)/E11</f>
        <v>2.1062059082892417</v>
      </c>
      <c r="G11" s="28" t="str">
        <f>IF(F11&gt;=1,"иә","жоқ")</f>
        <v>иә</v>
      </c>
    </row>
    <row r="12" spans="1:7" ht="19.5" customHeight="1">
      <c r="A12" s="24">
        <v>3</v>
      </c>
      <c r="B12" s="25" t="s">
        <v>35</v>
      </c>
      <c r="C12" s="26">
        <v>370110</v>
      </c>
      <c r="D12" s="26">
        <v>173030</v>
      </c>
      <c r="E12" s="26">
        <v>181440</v>
      </c>
      <c r="F12" s="27">
        <f>(C12-D12)/E12</f>
        <v>1.0861992945326278</v>
      </c>
      <c r="G12" s="28" t="str">
        <f>IF(F12&gt;=1,"иә","жоқ")</f>
        <v>иә</v>
      </c>
    </row>
    <row r="13" spans="1:8" ht="19.5" customHeight="1">
      <c r="A13" s="24">
        <v>4</v>
      </c>
      <c r="B13" s="25" t="s">
        <v>38</v>
      </c>
      <c r="C13" s="26">
        <v>324695</v>
      </c>
      <c r="D13" s="26">
        <v>10180</v>
      </c>
      <c r="E13" s="26">
        <v>181440</v>
      </c>
      <c r="F13" s="27">
        <f>(C13-D13)/E13</f>
        <v>1.7334380511463845</v>
      </c>
      <c r="G13" s="28" t="str">
        <f>IF(F13&gt;=1,"иә","жоқ")</f>
        <v>иә</v>
      </c>
      <c r="H13" s="17"/>
    </row>
    <row r="14" spans="1:7" ht="19.5" customHeight="1">
      <c r="A14" s="24">
        <v>5</v>
      </c>
      <c r="B14" s="25" t="s">
        <v>37</v>
      </c>
      <c r="C14" s="26">
        <v>248679</v>
      </c>
      <c r="D14" s="26">
        <v>29810</v>
      </c>
      <c r="E14" s="26">
        <v>181440</v>
      </c>
      <c r="F14" s="27">
        <f>(C14-D14)/E14</f>
        <v>1.2062885802469137</v>
      </c>
      <c r="G14" s="28" t="str">
        <f>IF(F14&gt;=1,"иә","жоқ")</f>
        <v>иә</v>
      </c>
    </row>
    <row r="15" spans="1:7" ht="19.5" customHeight="1">
      <c r="A15" s="24">
        <v>6</v>
      </c>
      <c r="B15" s="25" t="s">
        <v>33</v>
      </c>
      <c r="C15" s="26">
        <v>201720</v>
      </c>
      <c r="D15" s="26">
        <v>3591</v>
      </c>
      <c r="E15" s="26">
        <v>181440</v>
      </c>
      <c r="F15" s="27">
        <f>(C15-D15)/E15</f>
        <v>1.09198082010582</v>
      </c>
      <c r="G15" s="28" t="str">
        <f>IF(F15&gt;=1,"иә","жоқ")</f>
        <v>иә</v>
      </c>
    </row>
    <row r="16" spans="1:7" ht="19.5" customHeight="1">
      <c r="A16" s="24">
        <v>7</v>
      </c>
      <c r="B16" s="25" t="s">
        <v>34</v>
      </c>
      <c r="C16" s="26">
        <v>199454</v>
      </c>
      <c r="D16" s="26">
        <v>1629</v>
      </c>
      <c r="E16" s="26">
        <v>181440</v>
      </c>
      <c r="F16" s="27">
        <f>(C16-D16)/E16</f>
        <v>1.0903053350970018</v>
      </c>
      <c r="G16" s="28" t="str">
        <f>IF(F16&gt;=1,"иә","жоқ")</f>
        <v>иә</v>
      </c>
    </row>
    <row r="17" spans="1:7" ht="19.5" customHeight="1">
      <c r="A17" s="24">
        <v>8</v>
      </c>
      <c r="B17" s="25" t="s">
        <v>22</v>
      </c>
      <c r="C17" s="26">
        <v>198226</v>
      </c>
      <c r="D17" s="26">
        <v>6846</v>
      </c>
      <c r="E17" s="26">
        <v>181440</v>
      </c>
      <c r="F17" s="27">
        <f>(C17-D17)/E17</f>
        <v>1.054783950617284</v>
      </c>
      <c r="G17" s="28" t="str">
        <f>IF(F17&gt;=1,"иә","жоқ")</f>
        <v>иә</v>
      </c>
    </row>
    <row r="18" spans="1:7" ht="19.5" customHeight="1">
      <c r="A18" s="30">
        <v>9</v>
      </c>
      <c r="B18" s="31" t="s">
        <v>15</v>
      </c>
      <c r="C18" s="32">
        <v>186241</v>
      </c>
      <c r="D18" s="32">
        <v>4225</v>
      </c>
      <c r="E18" s="32">
        <v>181440</v>
      </c>
      <c r="F18" s="33">
        <f>(C18-D18)/E18</f>
        <v>1.0031746031746032</v>
      </c>
      <c r="G18" s="34" t="str">
        <f>IF(F18&gt;=1,"иә","жоқ")</f>
        <v>иә</v>
      </c>
    </row>
  </sheetData>
  <sheetProtection/>
  <mergeCells count="11">
    <mergeCell ref="G5:G6"/>
    <mergeCell ref="G7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6" bestFit="1" customWidth="1"/>
    <col min="2" max="2" width="44.140625" style="5" customWidth="1"/>
    <col min="3" max="4" width="23.7109375" style="5" customWidth="1"/>
    <col min="5" max="5" width="30.00390625" style="5" customWidth="1"/>
    <col min="6" max="6" width="25.421875" style="5" customWidth="1"/>
    <col min="7" max="7" width="18.28125" style="5" customWidth="1"/>
    <col min="8" max="8" width="8.8515625" style="5" bestFit="1" customWidth="1"/>
    <col min="9" max="16384" width="8.00390625" style="5" customWidth="1"/>
  </cols>
  <sheetData>
    <row r="1" spans="1:7" ht="15.75">
      <c r="A1" s="1" t="s">
        <v>41</v>
      </c>
      <c r="B1" s="1"/>
      <c r="C1" s="1"/>
      <c r="D1" s="1"/>
      <c r="E1" s="1"/>
      <c r="F1" s="1"/>
      <c r="G1" s="1"/>
    </row>
    <row r="2" spans="1:7" ht="32.25" customHeight="1">
      <c r="A2" s="1" t="s">
        <v>2</v>
      </c>
      <c r="B2" s="1"/>
      <c r="C2" s="1"/>
      <c r="D2" s="1"/>
      <c r="E2" s="1"/>
      <c r="F2" s="1"/>
      <c r="G2" s="1"/>
    </row>
    <row r="3" spans="1:7" ht="15.75">
      <c r="A3" s="2" t="s">
        <v>3</v>
      </c>
      <c r="B3" s="2"/>
      <c r="C3" s="2"/>
      <c r="D3" s="2"/>
      <c r="E3" s="2"/>
      <c r="F3" s="2"/>
      <c r="G3" s="2"/>
    </row>
    <row r="4" spans="1:7" ht="15.75">
      <c r="A4" s="6"/>
      <c r="B4" s="3"/>
      <c r="C4" s="3"/>
      <c r="D4" s="3"/>
      <c r="E4" s="3"/>
      <c r="F4" s="3"/>
      <c r="G4" s="7" t="s">
        <v>17</v>
      </c>
    </row>
    <row r="5" spans="1:7" ht="33" customHeight="1">
      <c r="A5" s="8" t="s">
        <v>0</v>
      </c>
      <c r="B5" s="4" t="s">
        <v>4</v>
      </c>
      <c r="C5" s="9" t="s">
        <v>5</v>
      </c>
      <c r="D5" s="10"/>
      <c r="E5" s="10"/>
      <c r="F5" s="11"/>
      <c r="G5" s="4" t="s">
        <v>6</v>
      </c>
    </row>
    <row r="6" spans="1:7" ht="63">
      <c r="A6" s="8"/>
      <c r="B6" s="4"/>
      <c r="C6" s="12" t="s">
        <v>7</v>
      </c>
      <c r="D6" s="12" t="s">
        <v>8</v>
      </c>
      <c r="E6" s="12" t="s">
        <v>9</v>
      </c>
      <c r="F6" s="12" t="s">
        <v>10</v>
      </c>
      <c r="G6" s="4"/>
    </row>
    <row r="7" spans="1:7" ht="15.75">
      <c r="A7" s="8"/>
      <c r="B7" s="4"/>
      <c r="C7" s="14" t="s">
        <v>11</v>
      </c>
      <c r="D7" s="14" t="s">
        <v>12</v>
      </c>
      <c r="E7" s="15" t="s">
        <v>13</v>
      </c>
      <c r="F7" s="14" t="s">
        <v>14</v>
      </c>
      <c r="G7" s="13" t="s">
        <v>1</v>
      </c>
    </row>
    <row r="8" spans="1:7" ht="28.5">
      <c r="A8" s="8"/>
      <c r="B8" s="4"/>
      <c r="C8" s="14"/>
      <c r="D8" s="14"/>
      <c r="E8" s="18" t="s">
        <v>19</v>
      </c>
      <c r="F8" s="14"/>
      <c r="G8" s="13"/>
    </row>
    <row r="9" spans="1:7" ht="28.5">
      <c r="A9" s="8"/>
      <c r="B9" s="4"/>
      <c r="C9" s="14"/>
      <c r="D9" s="14"/>
      <c r="E9" s="18" t="s">
        <v>20</v>
      </c>
      <c r="F9" s="14"/>
      <c r="G9" s="13"/>
    </row>
    <row r="10" spans="1:7" ht="19.5" customHeight="1">
      <c r="A10" s="19">
        <v>1</v>
      </c>
      <c r="B10" s="20" t="s">
        <v>15</v>
      </c>
      <c r="C10" s="21">
        <v>189370</v>
      </c>
      <c r="D10" s="21">
        <v>7085</v>
      </c>
      <c r="E10" s="21">
        <v>181440</v>
      </c>
      <c r="F10" s="22">
        <f>(C10-D10)/E10</f>
        <v>1.0046571869488536</v>
      </c>
      <c r="G10" s="23" t="str">
        <f>IF(F10&gt;=1,"иә","жоқ")</f>
        <v>иә</v>
      </c>
    </row>
    <row r="11" spans="1:7" ht="19.5" customHeight="1">
      <c r="A11" s="24">
        <v>2</v>
      </c>
      <c r="B11" s="25" t="s">
        <v>36</v>
      </c>
      <c r="C11" s="26">
        <v>849082</v>
      </c>
      <c r="D11" s="26">
        <v>592146</v>
      </c>
      <c r="E11" s="26">
        <v>181440</v>
      </c>
      <c r="F11" s="27">
        <f>(C11-D11)/E11</f>
        <v>1.4160934744268077</v>
      </c>
      <c r="G11" s="28" t="str">
        <f>IF(F11&gt;=1,"иә","жоқ")</f>
        <v>иә</v>
      </c>
    </row>
    <row r="12" spans="1:7" ht="19.5" customHeight="1">
      <c r="A12" s="24">
        <v>3</v>
      </c>
      <c r="B12" s="25" t="s">
        <v>22</v>
      </c>
      <c r="C12" s="26">
        <v>187368</v>
      </c>
      <c r="D12" s="26">
        <v>2707</v>
      </c>
      <c r="E12" s="26">
        <v>181440</v>
      </c>
      <c r="F12" s="27">
        <f>(C12-D12)/E12</f>
        <v>1.0177524250440917</v>
      </c>
      <c r="G12" s="28" t="str">
        <f>IF(F12&gt;=1,"иә","жоқ")</f>
        <v>иә</v>
      </c>
    </row>
    <row r="13" spans="1:7" ht="19.5" customHeight="1">
      <c r="A13" s="24">
        <v>4</v>
      </c>
      <c r="B13" s="25" t="s">
        <v>37</v>
      </c>
      <c r="C13" s="26">
        <v>272209</v>
      </c>
      <c r="D13" s="26">
        <v>65350</v>
      </c>
      <c r="E13" s="26">
        <v>181440</v>
      </c>
      <c r="F13" s="27">
        <f>(C13-D13)/E13</f>
        <v>1.1400958994708994</v>
      </c>
      <c r="G13" s="28" t="str">
        <f>IF(F13&gt;=1,"иә","жоқ")</f>
        <v>иә</v>
      </c>
    </row>
    <row r="14" spans="1:7" ht="19.5" customHeight="1">
      <c r="A14" s="30">
        <v>5</v>
      </c>
      <c r="B14" s="31" t="s">
        <v>34</v>
      </c>
      <c r="C14" s="32">
        <v>82688</v>
      </c>
      <c r="D14" s="32">
        <v>19028</v>
      </c>
      <c r="E14" s="32">
        <v>181440</v>
      </c>
      <c r="F14" s="33">
        <f>(C14-D14)/E14</f>
        <v>0.35085978835978837</v>
      </c>
      <c r="G14" s="34" t="str">
        <f>IF(F14&gt;=1,"иә","жоқ")</f>
        <v>жоқ</v>
      </c>
    </row>
  </sheetData>
  <sheetProtection/>
  <mergeCells count="11">
    <mergeCell ref="G5:G6"/>
    <mergeCell ref="G7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афн</dc:creator>
  <cp:keywords/>
  <dc:description/>
  <cp:lastModifiedBy>Алуа Таженова</cp:lastModifiedBy>
  <dcterms:created xsi:type="dcterms:W3CDTF">2008-07-31T03:26:11Z</dcterms:created>
  <dcterms:modified xsi:type="dcterms:W3CDTF">2019-06-04T06:21:56Z</dcterms:modified>
  <cp:category/>
  <cp:version/>
  <cp:contentType/>
  <cp:contentStatus/>
</cp:coreProperties>
</file>