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14" sheetId="1" r:id="rId1"/>
    <sheet name="01.04.14" sheetId="2" r:id="rId2"/>
    <sheet name="01.07.14" sheetId="3" r:id="rId3"/>
    <sheet name="01.10.14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<sst xmlns="http://schemas.openxmlformats.org/spreadsheetml/2006/main" count="86" uniqueCount="26">
  <si>
    <t>№</t>
  </si>
  <si>
    <t>К1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</si>
  <si>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</si>
  <si>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</si>
  <si>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</si>
  <si>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</si>
  <si>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</si>
  <si>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</si>
  <si>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</si>
  <si>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</si>
  <si>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</si>
  <si>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</si>
  <si>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</si>
  <si>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</si>
  <si>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"Ақпараттық –есептеу орталығы" АҚ</t>
  </si>
  <si>
    <t>(мың теңге)</t>
  </si>
  <si>
    <t>1 санатты брокерлер үшін 181 440 мың. теңге</t>
  </si>
  <si>
    <t>2 санатты брокерлер үшін 129 600 мың. теңге</t>
  </si>
  <si>
    <t>"VISOR Capital" (ВИЗОР Капитал) АҚ</t>
  </si>
  <si>
    <t xml:space="preserve">Қазақстан Республикасының бағалы қағаздар рыногында брокерлік және (немесе) дилерлік қызметті жүзеге асыратын ұйымдарының     </t>
  </si>
  <si>
    <t>2014 жылғы "1" қаңтардағы жағдай бойынша</t>
  </si>
  <si>
    <t>2014 жылғы "1" сәуірдегі жағдай бойынша</t>
  </si>
  <si>
    <t xml:space="preserve">"АТФБанк" АҚ ЕҰ - "АТФ Финанс" АҚ </t>
  </si>
  <si>
    <t>2014 жылғы "1" шілдедегі жағдай бойынша</t>
  </si>
  <si>
    <t xml:space="preserve">"Астана-Инвест" ИҮ" АҚ </t>
  </si>
  <si>
    <t>2014 жылғы "1" қазандағы жағдай бойынша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</si>
</sst>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8" fontId="22" fillId="0" borderId="0" xfId="67" applyNumberFormat="1" applyFont="1" applyFill="1" applyAlignment="1" applyProtection="1">
      <alignment horizontal="center" wrapText="1"/>
      <protection/>
    </xf>
    <xf numFmtId="188" fontId="22" fillId="0" borderId="0" xfId="67" applyNumberFormat="1" applyFont="1" applyFill="1" applyAlignment="1" applyProtection="1">
      <alignment horizontal="center" vertic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>
      <alignment/>
      <protection/>
    </xf>
    <xf numFmtId="0" fontId="23" fillId="0" borderId="0" xfId="67" applyNumberFormat="1" applyFont="1" applyFill="1" applyAlignment="1" applyProtection="1">
      <alignment/>
      <protection/>
    </xf>
    <xf numFmtId="0" fontId="23" fillId="0" borderId="0" xfId="56" applyFont="1" applyFill="1" applyAlignment="1">
      <alignment horizontal="right"/>
      <protection/>
    </xf>
    <xf numFmtId="0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2" fillId="0" borderId="11" xfId="67" applyNumberFormat="1" applyFont="1" applyFill="1" applyBorder="1" applyAlignment="1" applyProtection="1">
      <alignment horizontal="center" vertical="center" wrapText="1"/>
      <protection/>
    </xf>
    <xf numFmtId="188" fontId="22" fillId="0" borderId="12" xfId="67" applyNumberFormat="1" applyFont="1" applyFill="1" applyBorder="1" applyAlignment="1" applyProtection="1">
      <alignment horizontal="center" vertical="center" wrapText="1"/>
      <protection/>
    </xf>
    <xf numFmtId="188" fontId="22" fillId="0" borderId="13" xfId="67" applyNumberFormat="1" applyFont="1" applyFill="1" applyBorder="1" applyAlignment="1" applyProtection="1">
      <alignment horizontal="center" vertical="center" wrapText="1"/>
      <protection/>
    </xf>
    <xf numFmtId="188" fontId="22" fillId="0" borderId="10" xfId="67" applyNumberFormat="1" applyFont="1" applyFill="1" applyBorder="1" applyAlignment="1" applyProtection="1">
      <alignment horizontal="center" vertic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4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NumberFormat="1" applyFont="1" applyFill="1">
      <alignment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57" applyFont="1" applyFill="1" applyBorder="1" applyAlignment="1">
      <alignment vertical="center" wrapText="1"/>
      <protection/>
    </xf>
    <xf numFmtId="3" fontId="26" fillId="0" borderId="14" xfId="34" applyNumberFormat="1" applyFont="1" applyFill="1" applyBorder="1" applyAlignment="1">
      <alignment horizontal="center" vertical="center" wrapText="1"/>
      <protection/>
    </xf>
    <xf numFmtId="2" fontId="25" fillId="0" borderId="14" xfId="67" applyNumberFormat="1" applyFont="1" applyFill="1" applyBorder="1" applyAlignment="1" applyProtection="1">
      <alignment horizontal="center" vertical="center" wrapText="1"/>
      <protection/>
    </xf>
    <xf numFmtId="188" fontId="24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>
      <alignment vertical="center" wrapText="1"/>
      <protection/>
    </xf>
    <xf numFmtId="3" fontId="26" fillId="0" borderId="15" xfId="34" applyNumberFormat="1" applyFont="1" applyFill="1" applyBorder="1" applyAlignment="1">
      <alignment horizontal="center" vertical="center" wrapText="1"/>
      <protection/>
    </xf>
    <xf numFmtId="2" fontId="25" fillId="0" borderId="15" xfId="67" applyNumberFormat="1" applyFont="1" applyFill="1" applyBorder="1" applyAlignment="1" applyProtection="1">
      <alignment horizontal="center" vertical="center" wrapText="1"/>
      <protection/>
    </xf>
    <xf numFmtId="188" fontId="24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57" applyFont="1" applyFill="1" applyBorder="1" applyAlignment="1">
      <alignment vertical="center" wrapText="1"/>
      <protection/>
    </xf>
    <xf numFmtId="3" fontId="26" fillId="0" borderId="16" xfId="34" applyNumberFormat="1" applyFont="1" applyFill="1" applyBorder="1" applyAlignment="1">
      <alignment horizontal="center" vertical="center" wrapText="1"/>
      <protection/>
    </xf>
    <xf numFmtId="2" fontId="25" fillId="0" borderId="16" xfId="67" applyNumberFormat="1" applyFont="1" applyFill="1" applyBorder="1" applyAlignment="1" applyProtection="1">
      <alignment horizontal="center" vertical="center" wrapText="1"/>
      <protection/>
    </xf>
    <xf numFmtId="188" fontId="24" fillId="0" borderId="16" xfId="67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 5" xfId="33"/>
    <cellStyle name="S6_кфу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br01.10.04" xfId="55"/>
    <cellStyle name="Обычный_инвестиционный портфель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br01.10.0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20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18</v>
      </c>
      <c r="C10" s="21">
        <v>452787</v>
      </c>
      <c r="D10" s="21">
        <v>27982</v>
      </c>
      <c r="E10" s="21">
        <v>181440</v>
      </c>
      <c r="F10" s="22">
        <f>(C10-D10)/E10</f>
        <v>2.3412973985890653</v>
      </c>
      <c r="G10" s="23" t="str">
        <f>IF(F10&gt;=1,"иә","жоқ")</f>
        <v>иә</v>
      </c>
    </row>
    <row r="11" spans="1:7" ht="15.75">
      <c r="A11" s="24">
        <v>2</v>
      </c>
      <c r="B11" s="25" t="s">
        <v>14</v>
      </c>
      <c r="C11" s="26">
        <v>262678</v>
      </c>
      <c r="D11" s="26">
        <v>75264</v>
      </c>
      <c r="E11" s="26">
        <v>181440</v>
      </c>
      <c r="F11" s="27">
        <f>(C11-D11)/E11</f>
        <v>1.0329254850088183</v>
      </c>
      <c r="G11" s="28" t="str">
        <f>IF(F11&gt;=1,"иә","жоқ")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21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18</v>
      </c>
      <c r="C10" s="21">
        <v>281180</v>
      </c>
      <c r="D10" s="21">
        <v>27994</v>
      </c>
      <c r="E10" s="21">
        <v>181440</v>
      </c>
      <c r="F10" s="22">
        <f>(C10-D10)/E10</f>
        <v>1.3954254850088184</v>
      </c>
      <c r="G10" s="23" t="str">
        <f>IF(F10&gt;=1,"иә","жоқ")</f>
        <v>иә</v>
      </c>
    </row>
    <row r="11" spans="1:7" ht="15.75">
      <c r="A11" s="24">
        <v>2</v>
      </c>
      <c r="B11" s="25" t="s">
        <v>14</v>
      </c>
      <c r="C11" s="26">
        <v>210334</v>
      </c>
      <c r="D11" s="26">
        <v>28742</v>
      </c>
      <c r="E11" s="26">
        <v>181440</v>
      </c>
      <c r="F11" s="27">
        <f>(C11-D11)/E11</f>
        <v>1.0008377425044093</v>
      </c>
      <c r="G11" s="28" t="str">
        <f>IF(F11&gt;=1,"иә","жоқ")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23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18</v>
      </c>
      <c r="C10" s="21">
        <v>306312</v>
      </c>
      <c r="D10" s="21">
        <v>60791</v>
      </c>
      <c r="E10" s="21">
        <v>181440</v>
      </c>
      <c r="F10" s="22">
        <f>(C10-D10)/E10</f>
        <v>1.353180114638448</v>
      </c>
      <c r="G10" s="23" t="str">
        <f>IF(F10&gt;=1,"иә","жоқ")</f>
        <v>иә</v>
      </c>
    </row>
    <row r="11" spans="1:7" ht="15.75">
      <c r="A11" s="29">
        <v>2</v>
      </c>
      <c r="B11" s="30" t="s">
        <v>14</v>
      </c>
      <c r="C11" s="31">
        <v>224439</v>
      </c>
      <c r="D11" s="31">
        <v>32428</v>
      </c>
      <c r="E11" s="31">
        <v>181440</v>
      </c>
      <c r="F11" s="32">
        <f>(C11-D11)/E11</f>
        <v>1.058261684303351</v>
      </c>
      <c r="G11" s="33" t="str">
        <f>IF(F11&gt;=1,"иә","жоқ")</f>
        <v>иә</v>
      </c>
    </row>
    <row r="12" spans="1:7" ht="15.75">
      <c r="A12" s="24">
        <v>2</v>
      </c>
      <c r="B12" s="25" t="s">
        <v>22</v>
      </c>
      <c r="C12" s="26">
        <v>453345</v>
      </c>
      <c r="D12" s="26">
        <v>8</v>
      </c>
      <c r="E12" s="26">
        <v>181440</v>
      </c>
      <c r="F12" s="27">
        <f>(C12-D12)/E12</f>
        <v>2.4985504850088183</v>
      </c>
      <c r="G12" s="28" t="str">
        <f>IF(F12&gt;=1,"иә","жоқ")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8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25</v>
      </c>
      <c r="B1" s="1"/>
      <c r="C1" s="1"/>
      <c r="D1" s="1"/>
      <c r="E1" s="1"/>
      <c r="F1" s="1"/>
      <c r="G1" s="1"/>
    </row>
    <row r="2" spans="1:7" ht="15.75">
      <c r="A2" s="2" t="s">
        <v>19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15</v>
      </c>
    </row>
    <row r="5" spans="1:7" ht="47.25">
      <c r="A5" s="9" t="s">
        <v>0</v>
      </c>
      <c r="B5" s="5" t="s">
        <v>3</v>
      </c>
      <c r="C5" s="10" t="s">
        <v>4</v>
      </c>
      <c r="D5" s="11"/>
      <c r="E5" s="11"/>
      <c r="F5" s="12"/>
      <c r="G5" s="13" t="s">
        <v>5</v>
      </c>
    </row>
    <row r="6" spans="1:7" ht="63">
      <c r="A6" s="9"/>
      <c r="B6" s="5"/>
      <c r="C6" s="14" t="s">
        <v>6</v>
      </c>
      <c r="D6" s="14" t="s">
        <v>7</v>
      </c>
      <c r="E6" s="14" t="s">
        <v>8</v>
      </c>
      <c r="F6" s="14" t="s">
        <v>9</v>
      </c>
      <c r="G6" s="15" t="s">
        <v>1</v>
      </c>
    </row>
    <row r="7" spans="1:7" ht="15.75">
      <c r="A7" s="9"/>
      <c r="B7" s="5"/>
      <c r="C7" s="16" t="s">
        <v>10</v>
      </c>
      <c r="D7" s="16" t="s">
        <v>11</v>
      </c>
      <c r="E7" s="17" t="s">
        <v>12</v>
      </c>
      <c r="F7" s="16" t="s">
        <v>13</v>
      </c>
      <c r="G7" s="15"/>
    </row>
    <row r="8" spans="1:7" ht="31.5">
      <c r="A8" s="9"/>
      <c r="B8" s="5"/>
      <c r="C8" s="16"/>
      <c r="D8" s="16"/>
      <c r="E8" s="17" t="s">
        <v>16</v>
      </c>
      <c r="F8" s="16"/>
      <c r="G8" s="15"/>
    </row>
    <row r="9" spans="1:7" ht="31.5">
      <c r="A9" s="9"/>
      <c r="B9" s="5"/>
      <c r="C9" s="16"/>
      <c r="D9" s="16"/>
      <c r="E9" s="17" t="s">
        <v>17</v>
      </c>
      <c r="F9" s="16"/>
      <c r="G9" s="15"/>
    </row>
    <row r="10" spans="1:7" ht="15.75">
      <c r="A10" s="19">
        <v>1</v>
      </c>
      <c r="B10" s="20" t="s">
        <v>18</v>
      </c>
      <c r="C10" s="21">
        <v>226998</v>
      </c>
      <c r="D10" s="21">
        <v>28184</v>
      </c>
      <c r="E10" s="21">
        <v>181440</v>
      </c>
      <c r="F10" s="22">
        <f>(C10-D10)/E10</f>
        <v>1.0957561728395062</v>
      </c>
      <c r="G10" s="23" t="str">
        <f>IF(F10&gt;=1,"иә","жоқ")</f>
        <v>иә</v>
      </c>
    </row>
    <row r="11" spans="1:7" ht="15.75">
      <c r="A11" s="29">
        <v>2</v>
      </c>
      <c r="B11" s="30" t="s">
        <v>14</v>
      </c>
      <c r="C11" s="31">
        <v>1645758</v>
      </c>
      <c r="D11" s="31">
        <v>1441070</v>
      </c>
      <c r="E11" s="31">
        <v>181440</v>
      </c>
      <c r="F11" s="32">
        <f>(C11-D11)/E11</f>
        <v>1.1281305114638447</v>
      </c>
      <c r="G11" s="33" t="str">
        <f>IF(F11&gt;=1,"иә","жоқ")</f>
        <v>иә</v>
      </c>
    </row>
    <row r="12" spans="1:7" ht="15.75">
      <c r="A12" s="24">
        <v>2</v>
      </c>
      <c r="B12" s="25" t="s">
        <v>24</v>
      </c>
      <c r="C12" s="26">
        <v>3352638</v>
      </c>
      <c r="D12" s="26">
        <v>384052</v>
      </c>
      <c r="E12" s="26">
        <v>129600</v>
      </c>
      <c r="F12" s="27">
        <f>(C12-D12)/E12</f>
        <v>22.905756172839506</v>
      </c>
      <c r="G12" s="28" t="str">
        <f>IF(F12&gt;=1,"иә","жоқ")</f>
        <v>иә</v>
      </c>
    </row>
  </sheetData>
  <sheetProtection/>
  <mergeCells count="10">
    <mergeCell ref="G6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2008-07-31T03:26:11Z</dcterms:created>
  <dcterms:modified xsi:type="dcterms:W3CDTF">2019-05-21T06:45:04Z</dcterms:modified>
  <cp:category/>
  <cp:version/>
  <cp:contentType/>
  <cp:contentStatus/>
</cp:coreProperties>
</file>