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3"/>
  </bookViews>
  <sheets>
    <sheet name="01.01.10" sheetId="1" r:id="rId1"/>
    <sheet name="01.04.10" sheetId="2" r:id="rId2"/>
    <sheet name="01.07.10" sheetId="3" r:id="rId3"/>
    <sheet name="01.10.10" sheetId="4" r:id="rId4"/>
  </sheets>
  <externalReferences>
    <externalReference r:id="rId7"/>
    <externalReference r:id="rId8"/>
  </externalReferences>
  <definedNames>
    <definedName name="z">#REF!</definedName>
    <definedName name="Z_0723B199_A6CE_41D9_937D_B01D2E28BC19_.wvu.PrintArea" localSheetId="0" hidden="1">'01.01.10'!$A$1:$G$18</definedName>
    <definedName name="Z_0723B199_A6CE_41D9_937D_B01D2E28BC19_.wvu.PrintArea" localSheetId="1" hidden="1">'01.04.10'!$A$1:$G$16</definedName>
    <definedName name="Z_0723B199_A6CE_41D9_937D_B01D2E28BC19_.wvu.PrintArea" localSheetId="2" hidden="1">'01.07.10'!$A$1:$G$15</definedName>
    <definedName name="Z_0723B199_A6CE_41D9_937D_B01D2E28BC19_.wvu.PrintArea" localSheetId="3" hidden="1">'01.10.10'!$A$1:$G$13</definedName>
    <definedName name="Z_ECD2BD8B_9756_42B3_8153_45306E5E7C04_.wvu.PrintArea" localSheetId="0" hidden="1">'01.01.10'!$A$1:$G$18</definedName>
    <definedName name="Z_ECD2BD8B_9756_42B3_8153_45306E5E7C04_.wvu.PrintArea" localSheetId="1" hidden="1">'01.04.10'!$A$1:$G$16</definedName>
    <definedName name="Z_ECD2BD8B_9756_42B3_8153_45306E5E7C04_.wvu.PrintArea" localSheetId="2" hidden="1">'01.07.10'!$A$1:$G$15</definedName>
    <definedName name="Z_ECD2BD8B_9756_42B3_8153_45306E5E7C04_.wvu.PrintArea" localSheetId="3" hidden="1">'01.10.10'!$A$1:$G$13</definedName>
    <definedName name="дата">#REF!</definedName>
    <definedName name="_xlnm.Print_Area" localSheetId="0">'01.01.10'!$A$1:$G$17</definedName>
    <definedName name="_xlnm.Print_Area" localSheetId="1">'01.04.10'!$A$1:$G$15</definedName>
    <definedName name="_xlnm.Print_Area" localSheetId="2">'01.07.10'!$A$1:$G$15</definedName>
    <definedName name="_xlnm.Print_Area" localSheetId="3">'01.10.10'!$A$1:$G$13</definedName>
  </definedNames>
  <calcPr fullCalcOnLoad="1"/>
</workbook>
</file>

<file path=xl/sharedStrings.xml><?xml version="1.0" encoding="utf-8"?>
<sst xmlns="http://schemas.openxmlformats.org/spreadsheetml/2006/main" count="102" uniqueCount="31">
  <si>
    <t>Information on  prudential compliance</t>
  </si>
  <si>
    <t>by investment portfolio managers of the Republic of Kazakhstan</t>
  </si>
  <si>
    <t>(in thousands kazakhstan tenge)</t>
  </si>
  <si>
    <t>№</t>
  </si>
  <si>
    <t>Title of organisation</t>
  </si>
  <si>
    <t>Own capital adequacy</t>
  </si>
  <si>
    <t>Compliance</t>
  </si>
  <si>
    <t>Liquid assets (thousand tenge)</t>
  </si>
  <si>
    <t>Liabilities, thousand tenge</t>
  </si>
  <si>
    <t>Minimum capital</t>
  </si>
  <si>
    <t>Capital adequacy coefficient</t>
  </si>
  <si>
    <t>К1</t>
  </si>
  <si>
    <t>LA</t>
  </si>
  <si>
    <t>L</t>
  </si>
  <si>
    <t>MC</t>
  </si>
  <si>
    <t>К1=(LA-L)/MC,
(К1&gt;1)</t>
  </si>
  <si>
    <t>assets under management&lt;40 bln tenge, MC=20 mln. tenge</t>
  </si>
  <si>
    <t>assets under management&gt;40 bln.tenge, MC=20 mln.tenge+(assets under management-40 bln.tenge)*0,0002</t>
  </si>
  <si>
    <t>Investment portfolio Management Company “Compass”, JSC</t>
  </si>
  <si>
    <t>Management Company “ Delta-Invest”, JSC</t>
  </si>
  <si>
    <t>«Lancaster Invest», JSC</t>
  </si>
  <si>
    <t>«Lancaster Securities», JSC</t>
  </si>
  <si>
    <t>“Real Asset Management”, JSC</t>
  </si>
  <si>
    <t>"NTC - New Trust Company", JSC</t>
  </si>
  <si>
    <t>«Gold Investment Group», JSC</t>
  </si>
  <si>
    <t>"Private Asset Management ", JSC</t>
  </si>
  <si>
    <t xml:space="preserve"> </t>
  </si>
  <si>
    <t>on January 1, 2010</t>
  </si>
  <si>
    <t>on April 1, 2010</t>
  </si>
  <si>
    <t>on July 1, 2010</t>
  </si>
  <si>
    <t>on October 1, 2010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</si>
</sst>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horizontal="center" vertical="center"/>
      <protection/>
    </xf>
    <xf numFmtId="0" fontId="23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185" fontId="24" fillId="0" borderId="0" xfId="70" applyNumberFormat="1" applyFont="1" applyFill="1" applyAlignment="1" applyProtection="1">
      <alignment horizontal="center"/>
      <protection/>
    </xf>
    <xf numFmtId="185" fontId="24" fillId="0" borderId="0" xfId="70" applyNumberFormat="1" applyFont="1" applyFill="1" applyAlignment="1" applyProtection="1">
      <alignment horizontal="center" wrapText="1"/>
      <protection/>
    </xf>
    <xf numFmtId="185" fontId="25" fillId="0" borderId="0" xfId="70" applyNumberFormat="1" applyFont="1" applyFill="1" applyAlignment="1" applyProtection="1">
      <alignment horizontal="center" wrapText="1"/>
      <protection/>
    </xf>
    <xf numFmtId="185" fontId="25" fillId="0" borderId="0" xfId="70" applyNumberFormat="1" applyFont="1" applyFill="1" applyBorder="1" applyAlignment="1" applyProtection="1">
      <alignment horizontal="center" wrapText="1"/>
      <protection/>
    </xf>
    <xf numFmtId="185" fontId="25" fillId="0" borderId="0" xfId="70" applyNumberFormat="1" applyFont="1" applyFill="1" applyBorder="1" applyAlignment="1" applyProtection="1">
      <alignment horizontal="center" wrapText="1"/>
      <protection/>
    </xf>
    <xf numFmtId="185" fontId="24" fillId="0" borderId="10" xfId="70" applyNumberFormat="1" applyFont="1" applyFill="1" applyBorder="1" applyAlignment="1" applyProtection="1">
      <alignment horizontal="center" vertical="center" wrapText="1"/>
      <protection/>
    </xf>
    <xf numFmtId="185" fontId="25" fillId="0" borderId="10" xfId="70" applyNumberFormat="1" applyFont="1" applyFill="1" applyBorder="1" applyAlignment="1" applyProtection="1">
      <alignment horizontal="center" vertical="center" wrapText="1"/>
      <protection/>
    </xf>
    <xf numFmtId="185" fontId="25" fillId="0" borderId="10" xfId="70" applyNumberFormat="1" applyFont="1" applyFill="1" applyBorder="1" applyAlignment="1" applyProtection="1">
      <alignment horizontal="center" vertical="center" wrapText="1"/>
      <protection/>
    </xf>
    <xf numFmtId="185" fontId="24" fillId="0" borderId="10" xfId="70" applyNumberFormat="1" applyFont="1" applyFill="1" applyBorder="1" applyAlignment="1" applyProtection="1">
      <alignment horizontal="center" vertical="center" wrapText="1"/>
      <protection/>
    </xf>
    <xf numFmtId="185" fontId="26" fillId="0" borderId="10" xfId="70" applyNumberFormat="1" applyFont="1" applyFill="1" applyBorder="1" applyAlignment="1" applyProtection="1">
      <alignment horizontal="center" vertical="center" wrapText="1"/>
      <protection/>
    </xf>
    <xf numFmtId="185" fontId="27" fillId="0" borderId="10" xfId="70" applyNumberFormat="1" applyFont="1" applyFill="1" applyBorder="1" applyAlignment="1" applyProtection="1">
      <alignment horizontal="center" vertical="center" wrapText="1"/>
      <protection/>
    </xf>
    <xf numFmtId="185" fontId="27" fillId="0" borderId="10" xfId="70" applyNumberFormat="1" applyFont="1" applyFill="1" applyBorder="1" applyAlignment="1" applyProtection="1">
      <alignment horizontal="center" vertical="center" wrapText="1"/>
      <protection/>
    </xf>
    <xf numFmtId="185" fontId="27" fillId="0" borderId="11" xfId="70" applyNumberFormat="1" applyFont="1" applyFill="1" applyBorder="1" applyAlignment="1" applyProtection="1">
      <alignment horizontal="center" vertical="center" wrapText="1"/>
      <protection/>
    </xf>
    <xf numFmtId="185" fontId="27" fillId="0" borderId="12" xfId="70" applyNumberFormat="1" applyFont="1" applyFill="1" applyBorder="1" applyAlignment="1" applyProtection="1">
      <alignment horizontal="center" vertical="center" wrapText="1"/>
      <protection/>
    </xf>
    <xf numFmtId="185" fontId="27" fillId="0" borderId="13" xfId="70" applyNumberFormat="1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>
      <alignment/>
      <protection/>
    </xf>
    <xf numFmtId="0" fontId="24" fillId="0" borderId="0" xfId="58" applyFont="1" applyFill="1" applyAlignment="1" applyProtection="1">
      <alignment horizontal="right"/>
      <protection/>
    </xf>
    <xf numFmtId="0" fontId="25" fillId="0" borderId="0" xfId="60" applyFont="1" applyFill="1" applyAlignment="1">
      <alignment horizontal="center"/>
      <protection/>
    </xf>
    <xf numFmtId="0" fontId="24" fillId="0" borderId="0" xfId="57" applyFont="1" applyFill="1" applyAlignment="1">
      <alignment horizontal="center"/>
      <protection/>
    </xf>
    <xf numFmtId="0" fontId="25" fillId="0" borderId="0" xfId="60" applyFont="1" applyFill="1" applyAlignment="1">
      <alignment horizontal="center" vertical="center"/>
      <protection/>
    </xf>
    <xf numFmtId="0" fontId="24" fillId="0" borderId="0" xfId="57" applyFont="1" applyFill="1" applyAlignment="1">
      <alignment horizontal="left" vertical="top" wrapText="1"/>
      <protection/>
    </xf>
    <xf numFmtId="0" fontId="24" fillId="0" borderId="0" xfId="59" applyFont="1" applyFill="1" applyAlignment="1" applyProtection="1">
      <alignment horizontal="right"/>
      <protection/>
    </xf>
    <xf numFmtId="0" fontId="24" fillId="0" borderId="14" xfId="7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>
      <alignment horizontal="left" vertical="top" wrapText="1"/>
    </xf>
    <xf numFmtId="3" fontId="28" fillId="0" borderId="14" xfId="33" applyNumberFormat="1" applyFont="1" applyFill="1" applyBorder="1" applyAlignment="1" quotePrefix="1">
      <alignment horizontal="center" vertical="center" wrapText="1"/>
      <protection/>
    </xf>
    <xf numFmtId="3" fontId="24" fillId="0" borderId="14" xfId="56" applyNumberFormat="1" applyFont="1" applyFill="1" applyBorder="1" applyAlignment="1" applyProtection="1">
      <alignment horizontal="center" vertical="center" wrapText="1"/>
      <protection/>
    </xf>
    <xf numFmtId="4" fontId="27" fillId="0" borderId="14" xfId="70" applyNumberFormat="1" applyFont="1" applyFill="1" applyBorder="1" applyAlignment="1" applyProtection="1">
      <alignment horizontal="center" vertical="center" wrapText="1"/>
      <protection/>
    </xf>
    <xf numFmtId="185" fontId="26" fillId="0" borderId="14" xfId="70" applyNumberFormat="1" applyFont="1" applyFill="1" applyBorder="1" applyAlignment="1" applyProtection="1">
      <alignment horizontal="center" vertical="center" wrapText="1"/>
      <protection/>
    </xf>
    <xf numFmtId="0" fontId="24" fillId="0" borderId="15" xfId="7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>
      <alignment horizontal="left" vertical="center" wrapText="1"/>
    </xf>
    <xf numFmtId="3" fontId="28" fillId="0" borderId="15" xfId="33" applyNumberFormat="1" applyFont="1" applyFill="1" applyBorder="1" applyAlignment="1" quotePrefix="1">
      <alignment horizontal="center" vertical="center" wrapText="1"/>
      <protection/>
    </xf>
    <xf numFmtId="3" fontId="24" fillId="0" borderId="15" xfId="56" applyNumberFormat="1" applyFont="1" applyFill="1" applyBorder="1" applyAlignment="1" applyProtection="1">
      <alignment horizontal="center" vertical="center" wrapText="1"/>
      <protection/>
    </xf>
    <xf numFmtId="4" fontId="27" fillId="0" borderId="15" xfId="70" applyNumberFormat="1" applyFont="1" applyFill="1" applyBorder="1" applyAlignment="1" applyProtection="1">
      <alignment horizontal="center" vertical="center" wrapText="1"/>
      <protection/>
    </xf>
    <xf numFmtId="185" fontId="26" fillId="0" borderId="15" xfId="7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>
      <alignment horizontal="left" vertical="top" wrapText="1"/>
    </xf>
    <xf numFmtId="3" fontId="27" fillId="0" borderId="15" xfId="70" applyNumberFormat="1" applyFont="1" applyFill="1" applyBorder="1" applyAlignment="1" applyProtection="1">
      <alignment horizontal="center" vertical="center" wrapText="1"/>
      <protection/>
    </xf>
    <xf numFmtId="0" fontId="24" fillId="0" borderId="16" xfId="7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>
      <alignment horizontal="left" vertical="top" wrapText="1"/>
    </xf>
    <xf numFmtId="3" fontId="28" fillId="0" borderId="16" xfId="33" applyNumberFormat="1" applyFont="1" applyFill="1" applyBorder="1" applyAlignment="1" quotePrefix="1">
      <alignment horizontal="center" vertical="center" wrapText="1"/>
      <protection/>
    </xf>
    <xf numFmtId="3" fontId="24" fillId="0" borderId="16" xfId="56" applyNumberFormat="1" applyFont="1" applyFill="1" applyBorder="1" applyAlignment="1" applyProtection="1">
      <alignment horizontal="center" vertical="center" wrapText="1"/>
      <protection/>
    </xf>
    <xf numFmtId="4" fontId="27" fillId="0" borderId="16" xfId="70" applyNumberFormat="1" applyFont="1" applyFill="1" applyBorder="1" applyAlignment="1" applyProtection="1">
      <alignment horizontal="center" vertical="center" wrapText="1"/>
      <protection/>
    </xf>
    <xf numFmtId="185" fontId="26" fillId="0" borderId="16" xfId="70" applyNumberFormat="1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>
      <alignment horizontal="left" vertical="center" wrapText="1"/>
      <protection/>
    </xf>
    <xf numFmtId="0" fontId="24" fillId="0" borderId="15" xfId="55" applyFont="1" applyFill="1" applyBorder="1" applyAlignment="1">
      <alignment horizontal="left" vertical="center" wrapText="1"/>
      <protection/>
    </xf>
    <xf numFmtId="0" fontId="24" fillId="0" borderId="15" xfId="55" applyFont="1" applyFill="1" applyBorder="1" applyAlignment="1">
      <alignment horizontal="left" vertical="top" wrapText="1"/>
      <protection/>
    </xf>
    <xf numFmtId="0" fontId="24" fillId="0" borderId="16" xfId="55" applyFont="1" applyFill="1" applyBorder="1" applyAlignment="1">
      <alignment horizontal="lef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_КФУ 27.01" xfId="33"/>
    <cellStyle name="S5_КФУ 27.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01_04_04" xfId="56"/>
    <cellStyle name="Обычный_br01.10.04" xfId="57"/>
    <cellStyle name="Обычный_brБаланс" xfId="58"/>
    <cellStyle name="Обычный_brБаланс 2" xfId="59"/>
    <cellStyle name="Обычный_финансовое состояние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_br01.10.0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90" zoomScaleNormal="90"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7.00390625" style="19" customWidth="1"/>
    <col min="2" max="2" width="37.57421875" style="19" customWidth="1"/>
    <col min="3" max="4" width="22.7109375" style="19" customWidth="1"/>
    <col min="5" max="5" width="49.28125" style="19" customWidth="1"/>
    <col min="6" max="6" width="21.28125" style="19" customWidth="1"/>
    <col min="7" max="7" width="25.7109375" style="19" customWidth="1"/>
    <col min="8" max="8" width="8.8515625" style="16" bestFit="1" customWidth="1"/>
    <col min="9" max="16384" width="8.00390625" style="16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.75">
      <c r="A3" s="4" t="s">
        <v>27</v>
      </c>
      <c r="B3" s="4"/>
      <c r="C3" s="4"/>
      <c r="D3" s="4"/>
      <c r="E3" s="4"/>
      <c r="F3" s="4"/>
      <c r="G3" s="4"/>
    </row>
    <row r="4" spans="1:7" ht="15.75">
      <c r="A4" s="1"/>
      <c r="B4" s="5"/>
      <c r="C4" s="5"/>
      <c r="D4" s="5"/>
      <c r="E4" s="5"/>
      <c r="F4" s="5"/>
      <c r="G4" s="17" t="s">
        <v>2</v>
      </c>
    </row>
    <row r="5" spans="1:7" ht="15.75">
      <c r="A5" s="6" t="s">
        <v>3</v>
      </c>
      <c r="B5" s="7" t="s">
        <v>4</v>
      </c>
      <c r="C5" s="7" t="s">
        <v>5</v>
      </c>
      <c r="D5" s="7"/>
      <c r="E5" s="7"/>
      <c r="F5" s="7"/>
      <c r="G5" s="8" t="s">
        <v>6</v>
      </c>
    </row>
    <row r="6" spans="1:7" ht="31.5">
      <c r="A6" s="6"/>
      <c r="B6" s="7"/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</row>
    <row r="7" spans="1:7" ht="15.75">
      <c r="A7" s="6"/>
      <c r="B7" s="7"/>
      <c r="C7" s="11" t="s">
        <v>12</v>
      </c>
      <c r="D7" s="11" t="s">
        <v>13</v>
      </c>
      <c r="E7" s="12" t="s">
        <v>14</v>
      </c>
      <c r="F7" s="13" t="s">
        <v>15</v>
      </c>
      <c r="G7" s="10"/>
    </row>
    <row r="8" spans="1:7" ht="31.5">
      <c r="A8" s="6"/>
      <c r="B8" s="7"/>
      <c r="C8" s="11"/>
      <c r="D8" s="11"/>
      <c r="E8" s="12" t="s">
        <v>16</v>
      </c>
      <c r="F8" s="14"/>
      <c r="G8" s="10"/>
    </row>
    <row r="9" spans="1:7" ht="47.25">
      <c r="A9" s="6"/>
      <c r="B9" s="7"/>
      <c r="C9" s="11"/>
      <c r="D9" s="11"/>
      <c r="E9" s="12" t="s">
        <v>17</v>
      </c>
      <c r="F9" s="15"/>
      <c r="G9" s="10"/>
    </row>
    <row r="10" spans="1:7" ht="31.5">
      <c r="A10" s="23">
        <v>1</v>
      </c>
      <c r="B10" s="24" t="s">
        <v>18</v>
      </c>
      <c r="C10" s="25">
        <v>134712</v>
      </c>
      <c r="D10" s="25">
        <v>5524</v>
      </c>
      <c r="E10" s="26">
        <v>20000</v>
      </c>
      <c r="F10" s="27">
        <f aca="true" t="shared" si="0" ref="F10:F17">(C10-D10)/E10</f>
        <v>6.4594</v>
      </c>
      <c r="G10" s="28" t="str">
        <f aca="true" t="shared" si="1" ref="G10:G17">IF(F10&gt;1,"yes","no")</f>
        <v>yes</v>
      </c>
    </row>
    <row r="11" spans="1:7" ht="31.5">
      <c r="A11" s="29">
        <v>2</v>
      </c>
      <c r="B11" s="30" t="s">
        <v>19</v>
      </c>
      <c r="C11" s="31">
        <v>37936</v>
      </c>
      <c r="D11" s="31">
        <v>16241</v>
      </c>
      <c r="E11" s="32">
        <v>20000</v>
      </c>
      <c r="F11" s="33">
        <f t="shared" si="0"/>
        <v>1.08475</v>
      </c>
      <c r="G11" s="34" t="str">
        <f t="shared" si="1"/>
        <v>yes</v>
      </c>
    </row>
    <row r="12" spans="1:7" ht="15.75">
      <c r="A12" s="29">
        <v>3</v>
      </c>
      <c r="B12" s="30" t="s">
        <v>20</v>
      </c>
      <c r="C12" s="31">
        <v>365996</v>
      </c>
      <c r="D12" s="31">
        <v>271699</v>
      </c>
      <c r="E12" s="32">
        <v>20000</v>
      </c>
      <c r="F12" s="33">
        <f t="shared" si="0"/>
        <v>4.71485</v>
      </c>
      <c r="G12" s="34" t="str">
        <f t="shared" si="1"/>
        <v>yes</v>
      </c>
    </row>
    <row r="13" spans="1:7" ht="15.75">
      <c r="A13" s="29">
        <v>4</v>
      </c>
      <c r="B13" s="30" t="s">
        <v>21</v>
      </c>
      <c r="C13" s="31">
        <v>23657</v>
      </c>
      <c r="D13" s="31">
        <v>2877</v>
      </c>
      <c r="E13" s="32">
        <v>20000</v>
      </c>
      <c r="F13" s="33">
        <f t="shared" si="0"/>
        <v>1.039</v>
      </c>
      <c r="G13" s="34" t="str">
        <f t="shared" si="1"/>
        <v>yes</v>
      </c>
    </row>
    <row r="14" spans="1:7" ht="15.75">
      <c r="A14" s="29">
        <v>6</v>
      </c>
      <c r="B14" s="35" t="s">
        <v>22</v>
      </c>
      <c r="C14" s="36">
        <v>121297</v>
      </c>
      <c r="D14" s="36">
        <v>1218</v>
      </c>
      <c r="E14" s="32">
        <v>20000</v>
      </c>
      <c r="F14" s="33">
        <f t="shared" si="0"/>
        <v>6.00395</v>
      </c>
      <c r="G14" s="34" t="str">
        <f t="shared" si="1"/>
        <v>yes</v>
      </c>
    </row>
    <row r="15" spans="1:7" ht="15.75">
      <c r="A15" s="29">
        <v>7</v>
      </c>
      <c r="B15" s="35" t="s">
        <v>23</v>
      </c>
      <c r="C15" s="31">
        <v>105951</v>
      </c>
      <c r="D15" s="31">
        <v>952</v>
      </c>
      <c r="E15" s="32">
        <v>20000</v>
      </c>
      <c r="F15" s="33">
        <f t="shared" si="0"/>
        <v>5.24995</v>
      </c>
      <c r="G15" s="34" t="str">
        <f t="shared" si="1"/>
        <v>yes</v>
      </c>
    </row>
    <row r="16" spans="1:7" ht="15.75">
      <c r="A16" s="29">
        <v>8</v>
      </c>
      <c r="B16" s="35" t="s">
        <v>24</v>
      </c>
      <c r="C16" s="31">
        <v>31152</v>
      </c>
      <c r="D16" s="31">
        <v>4010</v>
      </c>
      <c r="E16" s="32">
        <v>20000</v>
      </c>
      <c r="F16" s="33">
        <f t="shared" si="0"/>
        <v>1.3571</v>
      </c>
      <c r="G16" s="34" t="str">
        <f t="shared" si="1"/>
        <v>yes</v>
      </c>
    </row>
    <row r="17" spans="1:7" ht="15.75">
      <c r="A17" s="37">
        <v>10</v>
      </c>
      <c r="B17" s="38" t="s">
        <v>25</v>
      </c>
      <c r="C17" s="39">
        <v>81677</v>
      </c>
      <c r="D17" s="39">
        <v>3153</v>
      </c>
      <c r="E17" s="40">
        <v>20000</v>
      </c>
      <c r="F17" s="41">
        <f t="shared" si="0"/>
        <v>3.9262</v>
      </c>
      <c r="G17" s="42" t="str">
        <f t="shared" si="1"/>
        <v>yes</v>
      </c>
    </row>
    <row r="18" spans="1:7" ht="15.75">
      <c r="A18" s="1"/>
      <c r="B18" s="2" t="s">
        <v>26</v>
      </c>
      <c r="C18" s="2"/>
      <c r="D18" s="2"/>
      <c r="E18" s="2"/>
      <c r="F18" s="2"/>
      <c r="G18" s="1"/>
    </row>
    <row r="19" spans="1:7" ht="15.75">
      <c r="A19" s="1"/>
      <c r="B19" s="18"/>
      <c r="C19" s="2"/>
      <c r="E19" s="20"/>
      <c r="F19" s="18"/>
      <c r="G19" s="1"/>
    </row>
    <row r="20" spans="2:7" ht="15.75">
      <c r="B20" s="21"/>
      <c r="C20" s="21"/>
      <c r="D20" s="21"/>
      <c r="E20" s="21"/>
      <c r="F20" s="21"/>
      <c r="G20" s="21"/>
    </row>
  </sheetData>
  <sheetProtection/>
  <mergeCells count="11">
    <mergeCell ref="F7:F9"/>
    <mergeCell ref="G6:G9"/>
    <mergeCell ref="D7:D9"/>
    <mergeCell ref="B20:G20"/>
    <mergeCell ref="A1:G1"/>
    <mergeCell ref="A2:G2"/>
    <mergeCell ref="A3:G3"/>
    <mergeCell ref="A5:A9"/>
    <mergeCell ref="B5:B9"/>
    <mergeCell ref="C5:F5"/>
    <mergeCell ref="C7:C9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90" zoomScaleNormal="9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7.00390625" style="19" customWidth="1"/>
    <col min="2" max="2" width="37.57421875" style="19" customWidth="1"/>
    <col min="3" max="4" width="22.7109375" style="19" customWidth="1"/>
    <col min="5" max="5" width="49.28125" style="19" customWidth="1"/>
    <col min="6" max="6" width="21.28125" style="19" customWidth="1"/>
    <col min="7" max="7" width="25.7109375" style="19" customWidth="1"/>
    <col min="8" max="8" width="8.8515625" style="16" bestFit="1" customWidth="1"/>
    <col min="9" max="16384" width="8.00390625" style="16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.75">
      <c r="A3" s="4" t="s">
        <v>28</v>
      </c>
      <c r="B3" s="4"/>
      <c r="C3" s="4"/>
      <c r="D3" s="4"/>
      <c r="E3" s="4"/>
      <c r="F3" s="4"/>
      <c r="G3" s="4"/>
    </row>
    <row r="4" spans="1:7" ht="15.75">
      <c r="A4" s="1"/>
      <c r="B4" s="5"/>
      <c r="C4" s="5"/>
      <c r="D4" s="5"/>
      <c r="E4" s="5"/>
      <c r="F4" s="5"/>
      <c r="G4" s="22" t="s">
        <v>2</v>
      </c>
    </row>
    <row r="5" spans="1:7" ht="15.75">
      <c r="A5" s="6" t="s">
        <v>3</v>
      </c>
      <c r="B5" s="7" t="s">
        <v>4</v>
      </c>
      <c r="C5" s="7" t="s">
        <v>5</v>
      </c>
      <c r="D5" s="7"/>
      <c r="E5" s="7"/>
      <c r="F5" s="7"/>
      <c r="G5" s="8" t="s">
        <v>6</v>
      </c>
    </row>
    <row r="6" spans="1:7" ht="31.5">
      <c r="A6" s="6"/>
      <c r="B6" s="7"/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</row>
    <row r="7" spans="1:7" ht="31.5">
      <c r="A7" s="6"/>
      <c r="B7" s="7"/>
      <c r="C7" s="12" t="s">
        <v>12</v>
      </c>
      <c r="D7" s="12" t="s">
        <v>13</v>
      </c>
      <c r="E7" s="12" t="s">
        <v>14</v>
      </c>
      <c r="F7" s="12" t="s">
        <v>15</v>
      </c>
      <c r="G7" s="10"/>
    </row>
    <row r="8" spans="1:7" ht="15.75">
      <c r="A8" s="23">
        <v>1</v>
      </c>
      <c r="B8" s="43" t="s">
        <v>21</v>
      </c>
      <c r="C8" s="25">
        <v>23003</v>
      </c>
      <c r="D8" s="25">
        <v>2591</v>
      </c>
      <c r="E8" s="26">
        <v>90720</v>
      </c>
      <c r="F8" s="27">
        <f>(C8-D8)/E8</f>
        <v>0.225</v>
      </c>
      <c r="G8" s="28" t="str">
        <f>IF(F8&gt;1,"yes","no")</f>
        <v>no</v>
      </c>
    </row>
    <row r="9" spans="1:7" ht="31.5">
      <c r="A9" s="29">
        <v>2</v>
      </c>
      <c r="B9" s="44" t="s">
        <v>19</v>
      </c>
      <c r="C9" s="31">
        <v>5784</v>
      </c>
      <c r="D9" s="31">
        <v>56595</v>
      </c>
      <c r="E9" s="32">
        <v>90720</v>
      </c>
      <c r="F9" s="33">
        <f>(C9-D9)/E9</f>
        <v>-0.5600859788359789</v>
      </c>
      <c r="G9" s="34" t="str">
        <f>IF(F9&gt;1,"yes","no")</f>
        <v>no</v>
      </c>
    </row>
    <row r="10" spans="1:7" ht="15.75">
      <c r="A10" s="29">
        <v>3</v>
      </c>
      <c r="B10" s="45" t="s">
        <v>25</v>
      </c>
      <c r="C10" s="31">
        <v>101408</v>
      </c>
      <c r="D10" s="31">
        <v>5980</v>
      </c>
      <c r="E10" s="32">
        <v>90720</v>
      </c>
      <c r="F10" s="33">
        <f>(C10-D10)/E10</f>
        <v>1.0518959435626103</v>
      </c>
      <c r="G10" s="34" t="str">
        <f>IF(F10&gt;1,"yes","no")</f>
        <v>yes</v>
      </c>
    </row>
    <row r="11" spans="1:7" ht="15.75">
      <c r="A11" s="29">
        <v>4</v>
      </c>
      <c r="B11" s="45" t="s">
        <v>24</v>
      </c>
      <c r="C11" s="31">
        <v>102803</v>
      </c>
      <c r="D11" s="31">
        <v>5465</v>
      </c>
      <c r="E11" s="32">
        <v>90720</v>
      </c>
      <c r="F11" s="33">
        <f>(C11-D11)/E11</f>
        <v>1.0729497354497355</v>
      </c>
      <c r="G11" s="34" t="str">
        <f>IF(F11&gt;1,"yes","no")</f>
        <v>yes</v>
      </c>
    </row>
    <row r="12" spans="1:7" ht="15.75">
      <c r="A12" s="29">
        <v>6</v>
      </c>
      <c r="B12" s="45" t="s">
        <v>23</v>
      </c>
      <c r="C12" s="31">
        <v>8755</v>
      </c>
      <c r="D12" s="31">
        <v>1800</v>
      </c>
      <c r="E12" s="32">
        <v>90720</v>
      </c>
      <c r="F12" s="33">
        <f>(C12-D12)/E12</f>
        <v>0.07666446208112875</v>
      </c>
      <c r="G12" s="34" t="str">
        <f>IF(F12&gt;1,"yes","no")</f>
        <v>no</v>
      </c>
    </row>
    <row r="13" spans="1:7" ht="15.75">
      <c r="A13" s="29">
        <v>7</v>
      </c>
      <c r="B13" s="45" t="s">
        <v>22</v>
      </c>
      <c r="C13" s="36">
        <v>145204</v>
      </c>
      <c r="D13" s="36">
        <v>24837</v>
      </c>
      <c r="E13" s="32">
        <v>90720</v>
      </c>
      <c r="F13" s="33">
        <f>(C13-D13)/E13</f>
        <v>1.326796737213404</v>
      </c>
      <c r="G13" s="34" t="str">
        <f>IF(F13&gt;1,"yes","no")</f>
        <v>yes</v>
      </c>
    </row>
    <row r="14" spans="1:7" ht="31.5">
      <c r="A14" s="29">
        <v>8</v>
      </c>
      <c r="B14" s="45" t="s">
        <v>18</v>
      </c>
      <c r="C14" s="31">
        <v>191703</v>
      </c>
      <c r="D14" s="31">
        <v>5974</v>
      </c>
      <c r="E14" s="32">
        <v>90720</v>
      </c>
      <c r="F14" s="33">
        <f>(C14-D14)/E14</f>
        <v>2.0472773368606703</v>
      </c>
      <c r="G14" s="34" t="str">
        <f>IF(F14&gt;1,"yes","no")</f>
        <v>yes</v>
      </c>
    </row>
    <row r="15" spans="1:7" ht="15.75">
      <c r="A15" s="37">
        <v>10</v>
      </c>
      <c r="B15" s="46" t="s">
        <v>20</v>
      </c>
      <c r="C15" s="39">
        <v>105796</v>
      </c>
      <c r="D15" s="39">
        <v>54996</v>
      </c>
      <c r="E15" s="40">
        <v>90720</v>
      </c>
      <c r="F15" s="41">
        <f>(C15-D15)/E15</f>
        <v>0.5599647266313933</v>
      </c>
      <c r="G15" s="42" t="str">
        <f>IF(F15&gt;1,"yes","no")</f>
        <v>no</v>
      </c>
    </row>
    <row r="16" spans="1:7" ht="15.75">
      <c r="A16" s="1"/>
      <c r="B16" s="2" t="s">
        <v>26</v>
      </c>
      <c r="C16" s="2"/>
      <c r="D16" s="2"/>
      <c r="E16" s="2"/>
      <c r="F16" s="2"/>
      <c r="G16" s="1"/>
    </row>
    <row r="17" ht="15.75">
      <c r="A17" s="1"/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90" zoomScaleNormal="9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7.00390625" style="19" customWidth="1"/>
    <col min="2" max="2" width="37.57421875" style="19" customWidth="1"/>
    <col min="3" max="4" width="22.7109375" style="19" customWidth="1"/>
    <col min="5" max="5" width="49.28125" style="19" customWidth="1"/>
    <col min="6" max="6" width="21.28125" style="19" customWidth="1"/>
    <col min="7" max="7" width="25.7109375" style="19" customWidth="1"/>
    <col min="8" max="8" width="8.8515625" style="16" bestFit="1" customWidth="1"/>
    <col min="9" max="9" width="8.7109375" style="16" bestFit="1" customWidth="1"/>
    <col min="10" max="16384" width="8.00390625" style="16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.75">
      <c r="A3" s="4" t="s">
        <v>29</v>
      </c>
      <c r="B3" s="4"/>
      <c r="C3" s="4"/>
      <c r="D3" s="4"/>
      <c r="E3" s="4"/>
      <c r="F3" s="4"/>
      <c r="G3" s="4"/>
    </row>
    <row r="4" spans="1:7" ht="15.75">
      <c r="A4" s="1"/>
      <c r="B4" s="5"/>
      <c r="C4" s="5"/>
      <c r="D4" s="5"/>
      <c r="E4" s="5"/>
      <c r="F4" s="5"/>
      <c r="G4" s="22" t="s">
        <v>2</v>
      </c>
    </row>
    <row r="5" spans="1:7" ht="15.75">
      <c r="A5" s="6" t="s">
        <v>3</v>
      </c>
      <c r="B5" s="7" t="s">
        <v>4</v>
      </c>
      <c r="C5" s="7" t="s">
        <v>5</v>
      </c>
      <c r="D5" s="7"/>
      <c r="E5" s="7"/>
      <c r="F5" s="7"/>
      <c r="G5" s="8" t="s">
        <v>6</v>
      </c>
    </row>
    <row r="6" spans="1:7" ht="31.5">
      <c r="A6" s="6"/>
      <c r="B6" s="7"/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</row>
    <row r="7" spans="1:7" ht="31.5">
      <c r="A7" s="6"/>
      <c r="B7" s="7"/>
      <c r="C7" s="12" t="s">
        <v>12</v>
      </c>
      <c r="D7" s="12" t="s">
        <v>13</v>
      </c>
      <c r="E7" s="12" t="s">
        <v>14</v>
      </c>
      <c r="F7" s="12" t="s">
        <v>15</v>
      </c>
      <c r="G7" s="10"/>
    </row>
    <row r="8" spans="1:7" ht="15.75">
      <c r="A8" s="23">
        <v>1</v>
      </c>
      <c r="B8" s="43" t="s">
        <v>21</v>
      </c>
      <c r="C8" s="25">
        <v>15538</v>
      </c>
      <c r="D8" s="25">
        <v>4846</v>
      </c>
      <c r="E8" s="26">
        <v>90720</v>
      </c>
      <c r="F8" s="27">
        <f>(C8-D8)/E8</f>
        <v>0.11785714285714285</v>
      </c>
      <c r="G8" s="28" t="str">
        <f>IF(F8&gt;1,"yes","no")</f>
        <v>no</v>
      </c>
    </row>
    <row r="9" spans="1:7" ht="15.75">
      <c r="A9" s="29">
        <v>2</v>
      </c>
      <c r="B9" s="45" t="s">
        <v>25</v>
      </c>
      <c r="C9" s="31">
        <v>206258</v>
      </c>
      <c r="D9" s="31">
        <v>3156</v>
      </c>
      <c r="E9" s="32">
        <v>90720</v>
      </c>
      <c r="F9" s="33">
        <f>(C9-D9)/E9</f>
        <v>2.238778659611993</v>
      </c>
      <c r="G9" s="34" t="str">
        <f>IF(F9&gt;1,"yes","no")</f>
        <v>yes</v>
      </c>
    </row>
    <row r="10" spans="1:7" ht="31.5">
      <c r="A10" s="29">
        <v>3</v>
      </c>
      <c r="B10" s="44" t="s">
        <v>19</v>
      </c>
      <c r="C10" s="31">
        <v>1951</v>
      </c>
      <c r="D10" s="31">
        <v>20670</v>
      </c>
      <c r="E10" s="32">
        <v>90720</v>
      </c>
      <c r="F10" s="33">
        <f>(C10-D10)/E10</f>
        <v>-0.20633818342151675</v>
      </c>
      <c r="G10" s="34" t="str">
        <f>IF(F10&gt;1,"yes","no")</f>
        <v>no</v>
      </c>
    </row>
    <row r="11" spans="1:7" ht="15.75">
      <c r="A11" s="29">
        <v>4</v>
      </c>
      <c r="B11" s="45" t="s">
        <v>24</v>
      </c>
      <c r="C11" s="31">
        <v>204005</v>
      </c>
      <c r="D11" s="31">
        <v>4203</v>
      </c>
      <c r="E11" s="32">
        <v>90720</v>
      </c>
      <c r="F11" s="33">
        <f>(C11-D11)/E11</f>
        <v>2.2024029982363316</v>
      </c>
      <c r="G11" s="34" t="str">
        <f>IF(F11&gt;1,"yes","no")</f>
        <v>yes</v>
      </c>
    </row>
    <row r="12" spans="1:7" ht="15.75">
      <c r="A12" s="29">
        <v>5</v>
      </c>
      <c r="B12" s="45" t="s">
        <v>22</v>
      </c>
      <c r="C12" s="36">
        <v>195048</v>
      </c>
      <c r="D12" s="36">
        <v>7802</v>
      </c>
      <c r="E12" s="32">
        <v>90720</v>
      </c>
      <c r="F12" s="33">
        <f>(C12-D12)/E12</f>
        <v>2.0639991181657846</v>
      </c>
      <c r="G12" s="34" t="str">
        <f>IF(F12&gt;1,"yes","no")</f>
        <v>yes</v>
      </c>
    </row>
    <row r="13" spans="1:7" ht="15.75">
      <c r="A13" s="29">
        <v>6</v>
      </c>
      <c r="B13" s="45" t="s">
        <v>23</v>
      </c>
      <c r="C13" s="31">
        <v>5967</v>
      </c>
      <c r="D13" s="31">
        <v>2071</v>
      </c>
      <c r="E13" s="32">
        <v>90720</v>
      </c>
      <c r="F13" s="33">
        <f>(C13-D13)/E13</f>
        <v>0.042945326278659615</v>
      </c>
      <c r="G13" s="34" t="str">
        <f>IF(F13&gt;1,"yes","no")</f>
        <v>no</v>
      </c>
    </row>
    <row r="14" spans="1:7" ht="31.5">
      <c r="A14" s="29">
        <v>7</v>
      </c>
      <c r="B14" s="45" t="s">
        <v>18</v>
      </c>
      <c r="C14" s="31">
        <v>198627</v>
      </c>
      <c r="D14" s="31">
        <v>3605</v>
      </c>
      <c r="E14" s="32">
        <v>90720</v>
      </c>
      <c r="F14" s="33">
        <f>(C14-D14)/E14</f>
        <v>2.1497134038800705</v>
      </c>
      <c r="G14" s="34" t="str">
        <f>IF(F14&gt;1,"yes","no")</f>
        <v>yes</v>
      </c>
    </row>
    <row r="15" spans="1:7" ht="15.75">
      <c r="A15" s="37">
        <v>8</v>
      </c>
      <c r="B15" s="46" t="s">
        <v>20</v>
      </c>
      <c r="C15" s="39">
        <v>207945</v>
      </c>
      <c r="D15" s="39">
        <v>25187</v>
      </c>
      <c r="E15" s="40">
        <v>90720</v>
      </c>
      <c r="F15" s="41">
        <f>(C15-D15)/E15</f>
        <v>2.014528218694885</v>
      </c>
      <c r="G15" s="42" t="str">
        <f>IF(F15&gt;1,"yes","no")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90" zoomScaleNormal="9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7.00390625" style="19" customWidth="1"/>
    <col min="2" max="2" width="37.57421875" style="19" customWidth="1"/>
    <col min="3" max="4" width="22.7109375" style="19" customWidth="1"/>
    <col min="5" max="5" width="49.28125" style="19" customWidth="1"/>
    <col min="6" max="6" width="21.28125" style="19" customWidth="1"/>
    <col min="7" max="7" width="25.7109375" style="19" customWidth="1"/>
    <col min="8" max="8" width="8.8515625" style="16" bestFit="1" customWidth="1"/>
    <col min="9" max="9" width="8.7109375" style="16" bestFit="1" customWidth="1"/>
    <col min="10" max="16384" width="8.00390625" style="16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.75">
      <c r="A3" s="4" t="s">
        <v>30</v>
      </c>
      <c r="B3" s="4"/>
      <c r="C3" s="4"/>
      <c r="D3" s="4"/>
      <c r="E3" s="4"/>
      <c r="F3" s="4"/>
      <c r="G3" s="4"/>
    </row>
    <row r="4" spans="1:7" ht="15.75">
      <c r="A4" s="1"/>
      <c r="B4" s="5"/>
      <c r="C4" s="5"/>
      <c r="D4" s="5"/>
      <c r="E4" s="5"/>
      <c r="F4" s="5"/>
      <c r="G4" s="22" t="s">
        <v>2</v>
      </c>
    </row>
    <row r="5" spans="1:7" ht="15.75">
      <c r="A5" s="6" t="s">
        <v>3</v>
      </c>
      <c r="B5" s="7" t="s">
        <v>4</v>
      </c>
      <c r="C5" s="7" t="s">
        <v>5</v>
      </c>
      <c r="D5" s="7"/>
      <c r="E5" s="7"/>
      <c r="F5" s="7"/>
      <c r="G5" s="8" t="s">
        <v>6</v>
      </c>
    </row>
    <row r="6" spans="1:7" ht="31.5">
      <c r="A6" s="6"/>
      <c r="B6" s="7"/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</row>
    <row r="7" spans="1:7" ht="31.5">
      <c r="A7" s="6"/>
      <c r="B7" s="7"/>
      <c r="C7" s="12" t="s">
        <v>12</v>
      </c>
      <c r="D7" s="12" t="s">
        <v>13</v>
      </c>
      <c r="E7" s="12" t="s">
        <v>14</v>
      </c>
      <c r="F7" s="12" t="s">
        <v>15</v>
      </c>
      <c r="G7" s="10"/>
    </row>
    <row r="8" spans="1:7" ht="15.75">
      <c r="A8" s="23">
        <v>1</v>
      </c>
      <c r="B8" s="43" t="s">
        <v>21</v>
      </c>
      <c r="C8" s="25">
        <v>15839</v>
      </c>
      <c r="D8" s="25">
        <v>7049</v>
      </c>
      <c r="E8" s="26">
        <v>181440</v>
      </c>
      <c r="F8" s="27">
        <f>(C8-D8)/E8</f>
        <v>0.048445767195767195</v>
      </c>
      <c r="G8" s="28" t="str">
        <f>IF(F8&gt;1,"yes","no")</f>
        <v>no</v>
      </c>
    </row>
    <row r="9" spans="1:7" ht="15.75">
      <c r="A9" s="29">
        <v>2</v>
      </c>
      <c r="B9" s="45" t="s">
        <v>25</v>
      </c>
      <c r="C9" s="31">
        <v>237473</v>
      </c>
      <c r="D9" s="31">
        <v>6340</v>
      </c>
      <c r="E9" s="32">
        <v>181440</v>
      </c>
      <c r="F9" s="33">
        <f>(C9-D9)/E9</f>
        <v>1.273881172839506</v>
      </c>
      <c r="G9" s="34" t="str">
        <f>IF(F9&gt;1,"yes","no")</f>
        <v>yes</v>
      </c>
    </row>
    <row r="10" spans="1:7" ht="15.75">
      <c r="A10" s="29">
        <v>3</v>
      </c>
      <c r="B10" s="45" t="s">
        <v>24</v>
      </c>
      <c r="C10" s="31">
        <v>198614</v>
      </c>
      <c r="D10" s="31">
        <v>5101</v>
      </c>
      <c r="E10" s="32">
        <v>181440</v>
      </c>
      <c r="F10" s="33">
        <f>(C10-D10)/E10</f>
        <v>1.0665399029982363</v>
      </c>
      <c r="G10" s="34" t="str">
        <f>IF(F10&gt;1,"yes","no")</f>
        <v>yes</v>
      </c>
    </row>
    <row r="11" spans="1:7" ht="15.75">
      <c r="A11" s="29">
        <v>4</v>
      </c>
      <c r="B11" s="45" t="s">
        <v>22</v>
      </c>
      <c r="C11" s="36">
        <v>217922</v>
      </c>
      <c r="D11" s="36">
        <v>3256</v>
      </c>
      <c r="E11" s="32">
        <v>181440</v>
      </c>
      <c r="F11" s="33">
        <f>(C11-D11)/E11</f>
        <v>1.1831238977072311</v>
      </c>
      <c r="G11" s="34" t="str">
        <f>IF(F11&gt;1,"yes","no")</f>
        <v>yes</v>
      </c>
    </row>
    <row r="12" spans="1:7" ht="31.5">
      <c r="A12" s="29">
        <v>5</v>
      </c>
      <c r="B12" s="45" t="s">
        <v>18</v>
      </c>
      <c r="C12" s="31">
        <v>208678</v>
      </c>
      <c r="D12" s="31">
        <v>11861</v>
      </c>
      <c r="E12" s="32">
        <v>181440</v>
      </c>
      <c r="F12" s="33">
        <f>(C12-D12)/E12</f>
        <v>1.0847497795414462</v>
      </c>
      <c r="G12" s="34" t="str">
        <f>IF(F12&gt;1,"yes","no")</f>
        <v>yes</v>
      </c>
    </row>
    <row r="13" spans="1:7" ht="15.75">
      <c r="A13" s="37">
        <v>6</v>
      </c>
      <c r="B13" s="46" t="s">
        <v>20</v>
      </c>
      <c r="C13" s="39">
        <v>199648</v>
      </c>
      <c r="D13" s="39">
        <v>16583</v>
      </c>
      <c r="E13" s="40">
        <v>181440</v>
      </c>
      <c r="F13" s="41">
        <f>(C13-D13)/E13</f>
        <v>1.0089561287477955</v>
      </c>
      <c r="G13" s="42" t="str">
        <f>IF(F13&gt;1,"yes","no")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Serikbayeva.A</dc:creator>
  <cp:keywords/>
  <dc:description/>
  <cp:lastModifiedBy>Алуа Таженова</cp:lastModifiedBy>
  <dcterms:created xsi:type="dcterms:W3CDTF">2009-01-29T08:52:20Z</dcterms:created>
  <dcterms:modified xsi:type="dcterms:W3CDTF">2019-06-07T06:25:17Z</dcterms:modified>
  <cp:category/>
  <cp:version/>
  <cp:contentType/>
  <cp:contentStatus/>
</cp:coreProperties>
</file>