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2120" activeTab="11"/>
  </bookViews>
  <sheets>
    <sheet name="01.01.15" sheetId="1" r:id="rId1"/>
    <sheet name="01.02.15" sheetId="2" r:id="rId2"/>
    <sheet name="01.03.15" sheetId="3" r:id="rId3"/>
    <sheet name="01.04.15" sheetId="4" r:id="rId4"/>
    <sheet name="01.05.15" sheetId="5" r:id="rId5"/>
    <sheet name="01.06.15" sheetId="6" r:id="rId6"/>
    <sheet name="01.07.15" sheetId="7" r:id="rId7"/>
    <sheet name="01.08.15" sheetId="8" r:id="rId8"/>
    <sheet name="01.09.15" sheetId="9" r:id="rId9"/>
    <sheet name="01.10.15" sheetId="10" r:id="rId10"/>
    <sheet name="01.11.15" sheetId="11" r:id="rId11"/>
    <sheet name="01.12.15" sheetId="12" r:id="rId12"/>
  </sheets>
  <externalReferences>
    <externalReference r:id="rId15"/>
    <externalReference r:id="rId16"/>
  </externalReferences>
  <definedNames>
    <definedName name="z">#REF!</definedName>
    <definedName name="Z_0723B199_A6CE_41D9_937D_B01D2E28BC19_.wvu.PrintArea" localSheetId="0" hidden="1">'01.01.15'!$A$1:$G$13</definedName>
    <definedName name="Z_0723B199_A6CE_41D9_937D_B01D2E28BC19_.wvu.PrintArea" localSheetId="1" hidden="1">'01.02.15'!$A$1:$G$13</definedName>
    <definedName name="Z_0723B199_A6CE_41D9_937D_B01D2E28BC19_.wvu.PrintArea" localSheetId="2" hidden="1">'01.03.15'!$A$1:$G$13</definedName>
    <definedName name="Z_0723B199_A6CE_41D9_937D_B01D2E28BC19_.wvu.PrintArea" localSheetId="3" hidden="1">'01.04.15'!$A$1:$G$13</definedName>
    <definedName name="Z_0723B199_A6CE_41D9_937D_B01D2E28BC19_.wvu.PrintArea" localSheetId="4" hidden="1">'01.05.15'!$A$1:$G$13</definedName>
    <definedName name="Z_0723B199_A6CE_41D9_937D_B01D2E28BC19_.wvu.PrintArea" localSheetId="5" hidden="1">'01.06.15'!$A$1:$G$12</definedName>
    <definedName name="Z_0723B199_A6CE_41D9_937D_B01D2E28BC19_.wvu.PrintArea" localSheetId="6" hidden="1">'01.07.15'!$A$1:$G$12</definedName>
    <definedName name="Z_0723B199_A6CE_41D9_937D_B01D2E28BC19_.wvu.PrintArea" localSheetId="7" hidden="1">'01.08.15'!$A$1:$G$12</definedName>
    <definedName name="Z_0723B199_A6CE_41D9_937D_B01D2E28BC19_.wvu.PrintArea" localSheetId="8" hidden="1">'01.09.15'!$A$1:$G$12</definedName>
    <definedName name="Z_0723B199_A6CE_41D9_937D_B01D2E28BC19_.wvu.PrintArea" localSheetId="9" hidden="1">'01.10.15'!$A$1:$G$12</definedName>
    <definedName name="Z_0723B199_A6CE_41D9_937D_B01D2E28BC19_.wvu.PrintArea" localSheetId="10" hidden="1">'01.11.15'!$A$1:$G$12</definedName>
    <definedName name="Z_0723B199_A6CE_41D9_937D_B01D2E28BC19_.wvu.PrintArea" localSheetId="11" hidden="1">'01.12.15'!$A$1:$G$12</definedName>
    <definedName name="Z_ECD2BD8B_9756_42B3_8153_45306E5E7C04_.wvu.PrintArea" localSheetId="0" hidden="1">'01.01.15'!$A$1:$G$13</definedName>
    <definedName name="Z_ECD2BD8B_9756_42B3_8153_45306E5E7C04_.wvu.PrintArea" localSheetId="1" hidden="1">'01.02.15'!$A$1:$G$13</definedName>
    <definedName name="Z_ECD2BD8B_9756_42B3_8153_45306E5E7C04_.wvu.PrintArea" localSheetId="2" hidden="1">'01.03.15'!$A$1:$G$13</definedName>
    <definedName name="Z_ECD2BD8B_9756_42B3_8153_45306E5E7C04_.wvu.PrintArea" localSheetId="3" hidden="1">'01.04.15'!$A$1:$G$13</definedName>
    <definedName name="Z_ECD2BD8B_9756_42B3_8153_45306E5E7C04_.wvu.PrintArea" localSheetId="4" hidden="1">'01.05.15'!$A$1:$G$13</definedName>
    <definedName name="Z_ECD2BD8B_9756_42B3_8153_45306E5E7C04_.wvu.PrintArea" localSheetId="5" hidden="1">'01.06.15'!$A$1:$G$12</definedName>
    <definedName name="Z_ECD2BD8B_9756_42B3_8153_45306E5E7C04_.wvu.PrintArea" localSheetId="6" hidden="1">'01.07.15'!$A$1:$G$12</definedName>
    <definedName name="Z_ECD2BD8B_9756_42B3_8153_45306E5E7C04_.wvu.PrintArea" localSheetId="7" hidden="1">'01.08.15'!$A$1:$G$12</definedName>
    <definedName name="Z_ECD2BD8B_9756_42B3_8153_45306E5E7C04_.wvu.PrintArea" localSheetId="8" hidden="1">'01.09.15'!$A$1:$G$12</definedName>
    <definedName name="Z_ECD2BD8B_9756_42B3_8153_45306E5E7C04_.wvu.PrintArea" localSheetId="9" hidden="1">'01.10.15'!$A$1:$G$12</definedName>
    <definedName name="Z_ECD2BD8B_9756_42B3_8153_45306E5E7C04_.wvu.PrintArea" localSheetId="10" hidden="1">'01.11.15'!$A$1:$G$12</definedName>
    <definedName name="Z_ECD2BD8B_9756_42B3_8153_45306E5E7C04_.wvu.PrintArea" localSheetId="11" hidden="1">'01.12.15'!$A$1:$G$12</definedName>
    <definedName name="дата">#REF!</definedName>
    <definedName name="_xlnm.Print_Area" localSheetId="0">'01.01.15'!$A$1:$G$13</definedName>
    <definedName name="_xlnm.Print_Area" localSheetId="1">'01.02.15'!$A$1:$G$13</definedName>
    <definedName name="_xlnm.Print_Area" localSheetId="2">'01.03.15'!$A$1:$G$13</definedName>
    <definedName name="_xlnm.Print_Area" localSheetId="3">'01.04.15'!$A$1:$G$13</definedName>
    <definedName name="_xlnm.Print_Area" localSheetId="4">'01.05.15'!$A$1:$G$13</definedName>
    <definedName name="_xlnm.Print_Area" localSheetId="5">'01.06.15'!$A$1:$G$12</definedName>
    <definedName name="_xlnm.Print_Area" localSheetId="6">'01.07.15'!$A$1:$G$12</definedName>
    <definedName name="_xlnm.Print_Area" localSheetId="7">'01.08.15'!$A$1:$G$12</definedName>
    <definedName name="_xlnm.Print_Area" localSheetId="8">'01.09.15'!$A$1:$G$12</definedName>
    <definedName name="_xlnm.Print_Area" localSheetId="9">'01.10.15'!$A$1:$G$12</definedName>
    <definedName name="_xlnm.Print_Area" localSheetId="10">'01.11.15'!$A$1:$G$12</definedName>
    <definedName name="_xlnm.Print_Area" localSheetId="11">'01.12.15'!$A$1:$G$12</definedName>
  </definedNames>
  <calcPr fullCalcOnLoad="1"/>
</workbook>
</file>

<file path=xl/sharedStrings.xml><?xml version="1.0" encoding="utf-8"?>
<sst xmlns="http://schemas.openxmlformats.org/spreadsheetml/2006/main" count="270" uniqueCount="35">
  <si>
    <t>Information on  prudential compliance</t>
  </si>
  <si>
    <t>by investment portfolio managers of the Republic of Kazakhstan</t>
  </si>
  <si>
    <t>(in thousands kazakhstan tenge)</t>
  </si>
  <si>
    <t>№</t>
  </si>
  <si>
    <t>Title of organisation</t>
  </si>
  <si>
    <t>Own capital adequacy</t>
  </si>
  <si>
    <t>Compliance</t>
  </si>
  <si>
    <t>Liquid assets (thousand tenge)</t>
  </si>
  <si>
    <t>Liabilities, thousand tenge</t>
  </si>
  <si>
    <t>Minimum capital</t>
  </si>
  <si>
    <t>Capital adequacy coefficient</t>
  </si>
  <si>
    <t>К1</t>
  </si>
  <si>
    <t>LA</t>
  </si>
  <si>
    <t>L</t>
  </si>
  <si>
    <t>MC</t>
  </si>
  <si>
    <t>К1=(LA-L)/MC,
(К1&gt;1)</t>
  </si>
  <si>
    <t>«Lancaster Invest», JSC</t>
  </si>
  <si>
    <t>“Real Asset Management”, JSC</t>
  </si>
  <si>
    <t>«Gold Investment Group», JSC</t>
  </si>
  <si>
    <t>“Verniy Capital”, JSC</t>
  </si>
  <si>
    <t>“MC "NefteGaz-Dem”, JSC</t>
  </si>
  <si>
    <t>on December 1, 2015</t>
  </si>
  <si>
    <t>on November 1, 2015</t>
  </si>
  <si>
    <t>on October 1, 2015</t>
  </si>
  <si>
    <t>on September 1, 2015</t>
  </si>
  <si>
    <t>on August 1, 2015</t>
  </si>
  <si>
    <t>on July 1, 2015</t>
  </si>
  <si>
    <t>on June 1, 2015</t>
  </si>
  <si>
    <t>«National investment corporation of National bank of Kazakhstan» JSC</t>
  </si>
  <si>
    <t>on May 1, 2015</t>
  </si>
  <si>
    <t>on April 1, 2015</t>
  </si>
  <si>
    <t>on March 1, 2015</t>
  </si>
  <si>
    <t>on February 1, 2015</t>
  </si>
  <si>
    <t>* Letters from 06.02.2015 #23 and 12.02.2015 #30 with reporting were submitted by JSC “Management company “Neftegaz-Dem”.</t>
  </si>
  <si>
    <t>on January 1, 2015*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</si>
</sst>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(* #,##0.0_);_(* \(#,##0.0\);_(* &quot;-&quot;??_);_(@_)"/>
    <numFmt numFmtId="184" formatCode="_(* #,##0_);_(* \(#,##0\);_(* &quot;-&quot;??_);_(@_)"/>
    <numFmt numFmtId="185" formatCode="_-* #,##0.000_р_._-;\-* #,##0.000_р_._-;_-* &quot;-&quot;??_р_._-;_-@_-"/>
    <numFmt numFmtId="186" formatCode="0.000000"/>
    <numFmt numFmtId="187" formatCode="0.00000"/>
    <numFmt numFmtId="188" formatCode="0.0000"/>
    <numFmt numFmtId="189" formatCode="0.000"/>
    <numFmt numFmtId="190" formatCode="#,##0.0"/>
    <numFmt numFmtId="191" formatCode="[$€-2]\ ###,000_);[Red]\([$€-2]\ ###,000\)"/>
    <numFmt numFmtId="192" formatCode="_-* #,##0.0_р_._-;\-* #,##0.0_р_._-;_-* &quot;-&quot;??_р_._-;_-@_-"/>
    <numFmt numFmtId="193" formatCode="_-* #,##0_р_._-;\-* #,##0_р_._-;_-* &quot;-&quot;??_р_._-;_-@_-"/>
    <numFmt numFmtId="194" formatCode="0.0"/>
    <numFmt numFmtId="195" formatCode="#,##0.0000"/>
    <numFmt numFmtId="196" formatCode="#,##0.000"/>
    <numFmt numFmtId="197" formatCode="[$-FC19]d\ mmmm\ yyyy\ &quot;г.&quot;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2"/>
      <name val="Cambria"/>
      <family val="1"/>
    </font>
    <font>
      <b/>
      <sz val="12"/>
      <name val="Cambria"/>
      <family val="1"/>
    </font>
    <font>
      <b/>
      <i/>
      <sz val="12"/>
      <name val="Cambria"/>
      <family val="1"/>
    </font>
    <font>
      <sz val="12"/>
      <color indexed="8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2" fillId="0" borderId="0">
      <alignment horizontal="center" vertical="center"/>
      <protection/>
    </xf>
    <xf numFmtId="0" fontId="21" fillId="0" borderId="0">
      <alignment horizontal="center" vertical="center"/>
      <protection/>
    </xf>
    <xf numFmtId="0" fontId="21" fillId="0" borderId="0">
      <alignment horizontal="center" vertical="center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23" fillId="0" borderId="0" xfId="57" applyFont="1" applyAlignment="1">
      <alignment horizontal="center"/>
      <protection/>
    </xf>
    <xf numFmtId="3" fontId="23" fillId="0" borderId="0" xfId="57" applyNumberFormat="1" applyFont="1" applyAlignment="1">
      <alignment horizontal="center" vertical="center"/>
      <protection/>
    </xf>
    <xf numFmtId="0" fontId="23" fillId="0" borderId="0" xfId="57" applyFont="1" applyAlignment="1">
      <alignment horizontal="center" vertical="center"/>
      <protection/>
    </xf>
    <xf numFmtId="185" fontId="24" fillId="0" borderId="0" xfId="68" applyNumberFormat="1" applyFont="1" applyFill="1" applyAlignment="1" applyProtection="1">
      <alignment horizontal="center" wrapText="1"/>
      <protection/>
    </xf>
    <xf numFmtId="0" fontId="23" fillId="0" borderId="0" xfId="57" applyFont="1">
      <alignment/>
      <protection/>
    </xf>
    <xf numFmtId="185" fontId="24" fillId="0" borderId="0" xfId="68" applyNumberFormat="1" applyFont="1" applyFill="1" applyBorder="1" applyAlignment="1" applyProtection="1">
      <alignment horizontal="center" wrapText="1"/>
      <protection/>
    </xf>
    <xf numFmtId="185" fontId="23" fillId="0" borderId="0" xfId="68" applyNumberFormat="1" applyFont="1" applyFill="1" applyAlignment="1" applyProtection="1">
      <alignment horizontal="center"/>
      <protection/>
    </xf>
    <xf numFmtId="185" fontId="24" fillId="0" borderId="0" xfId="68" applyNumberFormat="1" applyFont="1" applyFill="1" applyBorder="1" applyAlignment="1" applyProtection="1">
      <alignment horizontal="center" wrapText="1"/>
      <protection/>
    </xf>
    <xf numFmtId="3" fontId="24" fillId="0" borderId="0" xfId="68" applyNumberFormat="1" applyFont="1" applyFill="1" applyBorder="1" applyAlignment="1" applyProtection="1">
      <alignment horizontal="center" vertical="center" wrapText="1"/>
      <protection/>
    </xf>
    <xf numFmtId="185" fontId="24" fillId="0" borderId="0" xfId="68" applyNumberFormat="1" applyFont="1" applyFill="1" applyBorder="1" applyAlignment="1" applyProtection="1">
      <alignment horizontal="center" vertical="center" wrapText="1"/>
      <protection/>
    </xf>
    <xf numFmtId="0" fontId="23" fillId="0" borderId="0" xfId="58" applyFont="1" applyAlignment="1" applyProtection="1">
      <alignment horizontal="right"/>
      <protection/>
    </xf>
    <xf numFmtId="185" fontId="23" fillId="0" borderId="10" xfId="68" applyNumberFormat="1" applyFont="1" applyFill="1" applyBorder="1" applyAlignment="1" applyProtection="1">
      <alignment horizontal="center" vertical="center" wrapText="1"/>
      <protection/>
    </xf>
    <xf numFmtId="185" fontId="24" fillId="0" borderId="10" xfId="68" applyNumberFormat="1" applyFont="1" applyFill="1" applyBorder="1" applyAlignment="1" applyProtection="1">
      <alignment horizontal="center" vertical="center" wrapText="1"/>
      <protection/>
    </xf>
    <xf numFmtId="185" fontId="24" fillId="0" borderId="10" xfId="68" applyNumberFormat="1" applyFont="1" applyFill="1" applyBorder="1" applyAlignment="1" applyProtection="1">
      <alignment horizontal="center" vertical="center" wrapText="1"/>
      <protection/>
    </xf>
    <xf numFmtId="3" fontId="24" fillId="0" borderId="10" xfId="68" applyNumberFormat="1" applyFont="1" applyFill="1" applyBorder="1" applyAlignment="1" applyProtection="1">
      <alignment horizontal="center" vertical="center" wrapText="1"/>
      <protection/>
    </xf>
    <xf numFmtId="185" fontId="25" fillId="0" borderId="10" xfId="68" applyNumberFormat="1" applyFont="1" applyFill="1" applyBorder="1" applyAlignment="1" applyProtection="1">
      <alignment horizontal="center" vertical="center" wrapText="1"/>
      <protection/>
    </xf>
    <xf numFmtId="3" fontId="25" fillId="0" borderId="10" xfId="68" applyNumberFormat="1" applyFont="1" applyFill="1" applyBorder="1" applyAlignment="1" applyProtection="1">
      <alignment horizontal="center" vertical="center" wrapText="1"/>
      <protection/>
    </xf>
    <xf numFmtId="185" fontId="25" fillId="0" borderId="10" xfId="68" applyNumberFormat="1" applyFont="1" applyFill="1" applyBorder="1" applyAlignment="1" applyProtection="1">
      <alignment horizontal="center" vertical="center" wrapText="1"/>
      <protection/>
    </xf>
    <xf numFmtId="0" fontId="23" fillId="0" borderId="0" xfId="57" applyFont="1" applyFill="1">
      <alignment/>
      <protection/>
    </xf>
    <xf numFmtId="0" fontId="26" fillId="0" borderId="11" xfId="34" applyFont="1" applyBorder="1" applyAlignment="1" quotePrefix="1">
      <alignment horizontal="center" vertical="center" wrapText="1"/>
      <protection/>
    </xf>
    <xf numFmtId="0" fontId="23" fillId="0" borderId="11" xfId="0" applyFont="1" applyFill="1" applyBorder="1" applyAlignment="1">
      <alignment horizontal="left" vertical="center" wrapText="1"/>
    </xf>
    <xf numFmtId="4" fontId="23" fillId="0" borderId="11" xfId="0" applyNumberFormat="1" applyFont="1" applyFill="1" applyBorder="1" applyAlignment="1">
      <alignment horizontal="center" vertical="center" wrapText="1"/>
    </xf>
    <xf numFmtId="185" fontId="25" fillId="0" borderId="11" xfId="68" applyNumberFormat="1" applyFont="1" applyFill="1" applyBorder="1" applyAlignment="1" applyProtection="1">
      <alignment horizontal="center" vertical="center" wrapText="1"/>
      <protection/>
    </xf>
    <xf numFmtId="0" fontId="26" fillId="0" borderId="12" xfId="34" applyFont="1" applyBorder="1" applyAlignment="1" quotePrefix="1">
      <alignment horizontal="center" vertical="center" wrapText="1"/>
      <protection/>
    </xf>
    <xf numFmtId="0" fontId="23" fillId="0" borderId="12" xfId="0" applyFont="1" applyFill="1" applyBorder="1" applyAlignment="1">
      <alignment horizontal="left" vertical="center" wrapText="1"/>
    </xf>
    <xf numFmtId="4" fontId="23" fillId="0" borderId="12" xfId="0" applyNumberFormat="1" applyFont="1" applyFill="1" applyBorder="1" applyAlignment="1">
      <alignment horizontal="center" vertical="center" wrapText="1"/>
    </xf>
    <xf numFmtId="185" fontId="25" fillId="0" borderId="12" xfId="68" applyNumberFormat="1" applyFont="1" applyFill="1" applyBorder="1" applyAlignment="1" applyProtection="1">
      <alignment horizontal="center" vertical="center" wrapText="1"/>
      <protection/>
    </xf>
    <xf numFmtId="0" fontId="26" fillId="0" borderId="13" xfId="34" applyFont="1" applyBorder="1" applyAlignment="1" quotePrefix="1">
      <alignment horizontal="center" vertical="center" wrapText="1"/>
      <protection/>
    </xf>
    <xf numFmtId="0" fontId="23" fillId="0" borderId="13" xfId="0" applyFont="1" applyFill="1" applyBorder="1" applyAlignment="1">
      <alignment horizontal="left" vertical="center" wrapText="1"/>
    </xf>
    <xf numFmtId="4" fontId="23" fillId="0" borderId="13" xfId="0" applyNumberFormat="1" applyFont="1" applyFill="1" applyBorder="1" applyAlignment="1">
      <alignment horizontal="center" vertical="center" wrapText="1"/>
    </xf>
    <xf numFmtId="185" fontId="25" fillId="0" borderId="13" xfId="68" applyNumberFormat="1" applyFont="1" applyFill="1" applyBorder="1" applyAlignment="1" applyProtection="1">
      <alignment horizontal="center" vertical="center" wrapText="1"/>
      <protection/>
    </xf>
    <xf numFmtId="0" fontId="23" fillId="0" borderId="0" xfId="57" applyFont="1" applyAlignment="1">
      <alignment horizontal="left"/>
      <protection/>
    </xf>
    <xf numFmtId="3" fontId="26" fillId="0" borderId="11" xfId="33" applyNumberFormat="1" applyFont="1" applyBorder="1" applyAlignment="1" quotePrefix="1">
      <alignment horizontal="right" vertical="center" wrapText="1" indent="1"/>
      <protection/>
    </xf>
    <xf numFmtId="3" fontId="26" fillId="0" borderId="12" xfId="33" applyNumberFormat="1" applyFont="1" applyBorder="1" applyAlignment="1" quotePrefix="1">
      <alignment horizontal="right" vertical="center" wrapText="1" indent="1"/>
      <protection/>
    </xf>
    <xf numFmtId="3" fontId="26" fillId="0" borderId="13" xfId="33" applyNumberFormat="1" applyFont="1" applyBorder="1" applyAlignment="1" quotePrefix="1">
      <alignment horizontal="right" vertical="center" wrapText="1" indent="1"/>
      <protection/>
    </xf>
    <xf numFmtId="3" fontId="26" fillId="0" borderId="11" xfId="33" applyNumberFormat="1" applyFont="1" applyBorder="1" applyAlignment="1" quotePrefix="1">
      <alignment horizontal="right" vertical="center" wrapText="1" indent="2"/>
      <protection/>
    </xf>
    <xf numFmtId="3" fontId="26" fillId="0" borderId="12" xfId="33" applyNumberFormat="1" applyFont="1" applyBorder="1" applyAlignment="1" quotePrefix="1">
      <alignment horizontal="right" vertical="center" wrapText="1" indent="2"/>
      <protection/>
    </xf>
    <xf numFmtId="3" fontId="26" fillId="0" borderId="13" xfId="33" applyNumberFormat="1" applyFont="1" applyBorder="1" applyAlignment="1" quotePrefix="1">
      <alignment horizontal="right" vertical="center" wrapText="1" indent="2"/>
      <protection/>
    </xf>
    <xf numFmtId="3" fontId="23" fillId="0" borderId="0" xfId="57" applyNumberFormat="1" applyFont="1" applyAlignment="1">
      <alignment horizontal="right" vertical="center" inden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_КФУ 27.01" xfId="33"/>
    <cellStyle name="S4_КФУ 27.01" xfId="34"/>
    <cellStyle name="S5_КФУ 27.0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_br01.10.04" xfId="57"/>
    <cellStyle name="Обычный_brБаланс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_br01.10.04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_server\iso\&#1042;&#1045;&#1041;%20&#1057;&#1040;&#1049;&#1058;%20&#1040;&#1060;&#1053;\&#1057;&#1074;&#1086;&#1076;&#1085;&#1099;&#1077;%20&#1092;&#1080;&#1085;&#1072;&#1085;&#1089;&#1086;&#1074;&#1099;&#1077;%20&#1087;&#1086;&#1082;&#1072;&#1079;&#1072;&#1090;&#1077;&#1083;&#1080;\&#1056;&#1062;&#1041;\&#1059;&#1048;&#1055;\01.04.05\&#1057;&#1074;&#1086;&#1076;&#1085;&#1099;&#1081;%20&#1073;&#1091;&#1093;&#1075;&#1072;&#1083;&#1090;&#1077;&#1088;&#1089;&#1082;&#1080;&#1081;%20&#1073;&#1072;&#1083;&#1072;&#1085;&#1089;%20&#1091;&#1087;&#1088;&#1072;&#1074;&#1083;&#1103;&#1102;&#1097;&#1080;&#1093;%20&#1080;&#1085;&#1074;&#1077;&#1089;&#1090;&#1080;&#1094;&#1080;&#1086;&#1085;&#1085;&#1099;&#1084;%20&#1087;&#1086;&#1088;&#1090;&#1092;&#1077;&#1083;&#1077;&#1084;%20&#1085;&#1072;%2001.04.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ulnara_alimb\OTCHETS2002\&#1076;&#1086;&#1083;&#1103;%20&#1074;%20&#1089;&#1080;&#1089;&#1090;&#1077;&#1084;&#1077;%20&#1085;&#1072;%2001%20&#1072;&#1087;&#1088;&#1077;&#1083;&#1103;%202002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ля в систем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zoomScale="85" zoomScaleNormal="85" zoomScaleSheetLayoutView="55" zoomScalePageLayoutView="0" workbookViewId="0" topLeftCell="A1">
      <selection activeCell="A5" sqref="A5:A7"/>
    </sheetView>
  </sheetViews>
  <sheetFormatPr defaultColWidth="8.00390625" defaultRowHeight="12.75"/>
  <cols>
    <col min="1" max="1" width="8.28125" style="1" customWidth="1"/>
    <col min="2" max="2" width="35.00390625" style="1" customWidth="1"/>
    <col min="3" max="5" width="23.00390625" style="2" customWidth="1"/>
    <col min="6" max="6" width="23.00390625" style="3" customWidth="1"/>
    <col min="7" max="7" width="23.00390625" style="1" customWidth="1"/>
    <col min="8" max="16384" width="8.00390625" style="5" customWidth="1"/>
  </cols>
  <sheetData>
    <row r="1" spans="1:7" ht="15.75">
      <c r="A1" s="4" t="s">
        <v>0</v>
      </c>
      <c r="B1" s="4"/>
      <c r="C1" s="4"/>
      <c r="D1" s="4"/>
      <c r="E1" s="4"/>
      <c r="F1" s="4"/>
      <c r="G1" s="4"/>
    </row>
    <row r="2" spans="1:7" ht="15.75">
      <c r="A2" s="4" t="s">
        <v>1</v>
      </c>
      <c r="B2" s="4"/>
      <c r="C2" s="4"/>
      <c r="D2" s="4"/>
      <c r="E2" s="4"/>
      <c r="F2" s="4"/>
      <c r="G2" s="4"/>
    </row>
    <row r="3" spans="1:7" ht="15.75">
      <c r="A3" s="6" t="s">
        <v>34</v>
      </c>
      <c r="B3" s="6"/>
      <c r="C3" s="6"/>
      <c r="D3" s="6"/>
      <c r="E3" s="6"/>
      <c r="F3" s="6"/>
      <c r="G3" s="6"/>
    </row>
    <row r="4" spans="1:7" ht="15.75">
      <c r="A4" s="7"/>
      <c r="B4" s="8"/>
      <c r="C4" s="9"/>
      <c r="D4" s="9"/>
      <c r="E4" s="9"/>
      <c r="F4" s="10"/>
      <c r="G4" s="11" t="s">
        <v>2</v>
      </c>
    </row>
    <row r="5" spans="1:7" ht="15.75">
      <c r="A5" s="12" t="s">
        <v>3</v>
      </c>
      <c r="B5" s="13" t="s">
        <v>4</v>
      </c>
      <c r="C5" s="13" t="s">
        <v>5</v>
      </c>
      <c r="D5" s="13"/>
      <c r="E5" s="13"/>
      <c r="F5" s="13"/>
      <c r="G5" s="14" t="s">
        <v>6</v>
      </c>
    </row>
    <row r="6" spans="1:7" ht="31.5">
      <c r="A6" s="12"/>
      <c r="B6" s="13"/>
      <c r="C6" s="15" t="s">
        <v>7</v>
      </c>
      <c r="D6" s="15" t="s">
        <v>8</v>
      </c>
      <c r="E6" s="15" t="s">
        <v>9</v>
      </c>
      <c r="F6" s="14" t="s">
        <v>10</v>
      </c>
      <c r="G6" s="16" t="s">
        <v>11</v>
      </c>
    </row>
    <row r="7" spans="1:7" ht="31.5">
      <c r="A7" s="12"/>
      <c r="B7" s="13"/>
      <c r="C7" s="17" t="s">
        <v>12</v>
      </c>
      <c r="D7" s="17" t="s">
        <v>13</v>
      </c>
      <c r="E7" s="17" t="s">
        <v>14</v>
      </c>
      <c r="F7" s="18" t="s">
        <v>15</v>
      </c>
      <c r="G7" s="16"/>
    </row>
    <row r="8" spans="1:7" s="19" customFormat="1" ht="47.25">
      <c r="A8" s="20">
        <v>1</v>
      </c>
      <c r="B8" s="21" t="s">
        <v>28</v>
      </c>
      <c r="C8" s="36">
        <v>40033154</v>
      </c>
      <c r="D8" s="36">
        <v>179643</v>
      </c>
      <c r="E8" s="36">
        <v>181440</v>
      </c>
      <c r="F8" s="22">
        <f>(C8-D8)/E8</f>
        <v>219.65118496472664</v>
      </c>
      <c r="G8" s="23" t="str">
        <f>IF(F8&gt;1,"yes","no")</f>
        <v>yes</v>
      </c>
    </row>
    <row r="9" spans="1:7" s="19" customFormat="1" ht="15.75">
      <c r="A9" s="24">
        <v>2</v>
      </c>
      <c r="B9" s="25" t="s">
        <v>20</v>
      </c>
      <c r="C9" s="37">
        <v>929809</v>
      </c>
      <c r="D9" s="37">
        <v>2074</v>
      </c>
      <c r="E9" s="37">
        <v>181440</v>
      </c>
      <c r="F9" s="26">
        <f>(C9-D9)/E9</f>
        <v>5.11317791005291</v>
      </c>
      <c r="G9" s="27" t="str">
        <f>IF(F9&gt;1,"yes","no")</f>
        <v>yes</v>
      </c>
    </row>
    <row r="10" spans="1:7" s="19" customFormat="1" ht="15.75">
      <c r="A10" s="24">
        <v>3</v>
      </c>
      <c r="B10" s="25" t="s">
        <v>18</v>
      </c>
      <c r="C10" s="37">
        <v>343245</v>
      </c>
      <c r="D10" s="37">
        <v>6383</v>
      </c>
      <c r="E10" s="37">
        <v>181440</v>
      </c>
      <c r="F10" s="26">
        <f>(C10-D10)/E10</f>
        <v>1.856602733686067</v>
      </c>
      <c r="G10" s="27" t="str">
        <f>IF(F10&gt;1,"yes","no")</f>
        <v>yes</v>
      </c>
    </row>
    <row r="11" spans="1:7" s="19" customFormat="1" ht="15.75">
      <c r="A11" s="24">
        <v>4</v>
      </c>
      <c r="B11" s="25" t="s">
        <v>19</v>
      </c>
      <c r="C11" s="37">
        <v>1210528</v>
      </c>
      <c r="D11" s="37">
        <v>14306</v>
      </c>
      <c r="E11" s="37">
        <v>665289</v>
      </c>
      <c r="F11" s="26">
        <f>(C11-D11)/E11</f>
        <v>1.7980486675715366</v>
      </c>
      <c r="G11" s="27" t="str">
        <f>IF(F11&gt;1,"yes","no")</f>
        <v>yes</v>
      </c>
    </row>
    <row r="12" spans="1:7" s="19" customFormat="1" ht="15.75">
      <c r="A12" s="24">
        <v>5</v>
      </c>
      <c r="B12" s="25" t="s">
        <v>16</v>
      </c>
      <c r="C12" s="37">
        <v>198586</v>
      </c>
      <c r="D12" s="37">
        <v>1229</v>
      </c>
      <c r="E12" s="37">
        <v>181440</v>
      </c>
      <c r="F12" s="26">
        <f>(C12-D12)/E12</f>
        <v>1.0877259700176367</v>
      </c>
      <c r="G12" s="27" t="str">
        <f>IF(F12&gt;1,"yes","no")</f>
        <v>yes</v>
      </c>
    </row>
    <row r="13" spans="1:7" ht="15.75">
      <c r="A13" s="28">
        <v>6</v>
      </c>
      <c r="B13" s="29" t="s">
        <v>17</v>
      </c>
      <c r="C13" s="38">
        <v>0</v>
      </c>
      <c r="D13" s="38">
        <v>0</v>
      </c>
      <c r="E13" s="38">
        <v>181440</v>
      </c>
      <c r="F13" s="30">
        <f>(C13-D13)/E13</f>
        <v>0</v>
      </c>
      <c r="G13" s="31" t="str">
        <f>IF(F13&gt;1,"yes","no")</f>
        <v>no</v>
      </c>
    </row>
    <row r="15" ht="15.75">
      <c r="A15" s="32" t="s">
        <v>33</v>
      </c>
    </row>
  </sheetData>
  <sheetProtection/>
  <mergeCells count="7">
    <mergeCell ref="G6:G7"/>
    <mergeCell ref="A1:G1"/>
    <mergeCell ref="A2:G2"/>
    <mergeCell ref="A3:G3"/>
    <mergeCell ref="A5:A7"/>
    <mergeCell ref="B5:B7"/>
    <mergeCell ref="C5:F5"/>
  </mergeCells>
  <printOptions/>
  <pageMargins left="0.71" right="0.28" top="0.1968503937007874" bottom="0" header="0.5118110236220472" footer="0.5118110236220472"/>
  <pageSetup fitToHeight="1" fitToWidth="1" horizontalDpi="600" verticalDpi="600" orientation="portrait" paperSize="9" scale="3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zoomScale="85" zoomScaleNormal="85" zoomScaleSheetLayoutView="55" zoomScalePageLayoutView="0" workbookViewId="0" topLeftCell="A1">
      <selection activeCell="A5" sqref="A5:A7"/>
    </sheetView>
  </sheetViews>
  <sheetFormatPr defaultColWidth="8.00390625" defaultRowHeight="12.75"/>
  <cols>
    <col min="1" max="1" width="8.28125" style="1" customWidth="1"/>
    <col min="2" max="2" width="35.00390625" style="1" customWidth="1"/>
    <col min="3" max="5" width="23.00390625" style="2" customWidth="1"/>
    <col min="6" max="6" width="23.00390625" style="3" customWidth="1"/>
    <col min="7" max="7" width="23.00390625" style="1" customWidth="1"/>
    <col min="8" max="16384" width="8.00390625" style="5" customWidth="1"/>
  </cols>
  <sheetData>
    <row r="1" spans="1:7" ht="15.75">
      <c r="A1" s="4" t="s">
        <v>0</v>
      </c>
      <c r="B1" s="4"/>
      <c r="C1" s="4"/>
      <c r="D1" s="4"/>
      <c r="E1" s="4"/>
      <c r="F1" s="4"/>
      <c r="G1" s="4"/>
    </row>
    <row r="2" spans="1:7" ht="15.75">
      <c r="A2" s="4" t="s">
        <v>1</v>
      </c>
      <c r="B2" s="4"/>
      <c r="C2" s="4"/>
      <c r="D2" s="4"/>
      <c r="E2" s="4"/>
      <c r="F2" s="4"/>
      <c r="G2" s="4"/>
    </row>
    <row r="3" spans="1:7" ht="15.75">
      <c r="A3" s="6" t="s">
        <v>23</v>
      </c>
      <c r="B3" s="6"/>
      <c r="C3" s="6"/>
      <c r="D3" s="6"/>
      <c r="E3" s="6"/>
      <c r="F3" s="6"/>
      <c r="G3" s="6"/>
    </row>
    <row r="4" spans="1:7" ht="15.75">
      <c r="A4" s="7"/>
      <c r="B4" s="8"/>
      <c r="C4" s="9"/>
      <c r="D4" s="9"/>
      <c r="E4" s="9"/>
      <c r="F4" s="10"/>
      <c r="G4" s="11" t="s">
        <v>2</v>
      </c>
    </row>
    <row r="5" spans="1:7" ht="15.75">
      <c r="A5" s="12" t="s">
        <v>3</v>
      </c>
      <c r="B5" s="13" t="s">
        <v>4</v>
      </c>
      <c r="C5" s="13" t="s">
        <v>5</v>
      </c>
      <c r="D5" s="13"/>
      <c r="E5" s="13"/>
      <c r="F5" s="13"/>
      <c r="G5" s="14" t="s">
        <v>6</v>
      </c>
    </row>
    <row r="6" spans="1:7" ht="31.5">
      <c r="A6" s="12"/>
      <c r="B6" s="13"/>
      <c r="C6" s="15" t="s">
        <v>7</v>
      </c>
      <c r="D6" s="15" t="s">
        <v>8</v>
      </c>
      <c r="E6" s="15" t="s">
        <v>9</v>
      </c>
      <c r="F6" s="14" t="s">
        <v>10</v>
      </c>
      <c r="G6" s="16" t="s">
        <v>11</v>
      </c>
    </row>
    <row r="7" spans="1:7" ht="31.5">
      <c r="A7" s="12"/>
      <c r="B7" s="13"/>
      <c r="C7" s="17" t="s">
        <v>12</v>
      </c>
      <c r="D7" s="17" t="s">
        <v>13</v>
      </c>
      <c r="E7" s="17" t="s">
        <v>14</v>
      </c>
      <c r="F7" s="18" t="s">
        <v>15</v>
      </c>
      <c r="G7" s="16"/>
    </row>
    <row r="8" spans="1:7" s="19" customFormat="1" ht="15.75">
      <c r="A8" s="20">
        <v>1</v>
      </c>
      <c r="B8" s="21" t="s">
        <v>20</v>
      </c>
      <c r="C8" s="33">
        <v>1233913</v>
      </c>
      <c r="D8" s="33">
        <v>1134</v>
      </c>
      <c r="E8" s="33">
        <v>181440</v>
      </c>
      <c r="F8" s="22">
        <f>(C8-D8)/E8</f>
        <v>6.79441688712522</v>
      </c>
      <c r="G8" s="23" t="str">
        <f>IF(F8&gt;1,"yes","no")</f>
        <v>yes</v>
      </c>
    </row>
    <row r="9" spans="1:7" s="19" customFormat="1" ht="15.75">
      <c r="A9" s="24">
        <v>2</v>
      </c>
      <c r="B9" s="25" t="s">
        <v>18</v>
      </c>
      <c r="C9" s="34">
        <v>418242</v>
      </c>
      <c r="D9" s="34">
        <v>6184</v>
      </c>
      <c r="E9" s="34">
        <v>181440</v>
      </c>
      <c r="F9" s="26">
        <f>(C9-D9)/E9</f>
        <v>2.2710427689594357</v>
      </c>
      <c r="G9" s="27" t="str">
        <f>IF(F9&gt;1,"yes","no")</f>
        <v>yes</v>
      </c>
    </row>
    <row r="10" spans="1:7" s="19" customFormat="1" ht="15.75">
      <c r="A10" s="24">
        <v>3</v>
      </c>
      <c r="B10" s="25" t="s">
        <v>19</v>
      </c>
      <c r="C10" s="34">
        <v>1450201</v>
      </c>
      <c r="D10" s="34">
        <v>14439</v>
      </c>
      <c r="E10" s="34">
        <v>766722</v>
      </c>
      <c r="F10" s="26">
        <f>(C10-D10)/E10</f>
        <v>1.8725978907609278</v>
      </c>
      <c r="G10" s="27" t="str">
        <f>IF(F10&gt;1,"yes","no")</f>
        <v>yes</v>
      </c>
    </row>
    <row r="11" spans="1:7" s="19" customFormat="1" ht="15.75">
      <c r="A11" s="24">
        <v>4</v>
      </c>
      <c r="B11" s="25" t="s">
        <v>16</v>
      </c>
      <c r="C11" s="34">
        <v>196555</v>
      </c>
      <c r="D11" s="34">
        <v>599</v>
      </c>
      <c r="E11" s="34">
        <v>181440</v>
      </c>
      <c r="F11" s="26">
        <f>(C11-D11)/E11</f>
        <v>1.0800044091710759</v>
      </c>
      <c r="G11" s="27" t="str">
        <f>IF(F11&gt;1,"yes","no")</f>
        <v>yes</v>
      </c>
    </row>
    <row r="12" spans="1:7" ht="15.75">
      <c r="A12" s="28">
        <v>5</v>
      </c>
      <c r="B12" s="29" t="s">
        <v>17</v>
      </c>
      <c r="C12" s="35">
        <v>0</v>
      </c>
      <c r="D12" s="35">
        <v>0</v>
      </c>
      <c r="E12" s="35">
        <v>181440</v>
      </c>
      <c r="F12" s="30">
        <f>(C12-D12)/E12</f>
        <v>0</v>
      </c>
      <c r="G12" s="31" t="str">
        <f>IF(F12&gt;1,"yes","no")</f>
        <v>no</v>
      </c>
    </row>
  </sheetData>
  <sheetProtection/>
  <mergeCells count="7">
    <mergeCell ref="G6:G7"/>
    <mergeCell ref="A1:G1"/>
    <mergeCell ref="A2:G2"/>
    <mergeCell ref="A3:G3"/>
    <mergeCell ref="A5:A7"/>
    <mergeCell ref="B5:B7"/>
    <mergeCell ref="C5:F5"/>
  </mergeCells>
  <printOptions/>
  <pageMargins left="0.71" right="0.28" top="0.1968503937007874" bottom="0" header="0.5118110236220472" footer="0.5118110236220472"/>
  <pageSetup fitToHeight="1" fitToWidth="1" horizontalDpi="600" verticalDpi="600" orientation="portrait" paperSize="9" scale="3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zoomScaleSheetLayoutView="55" zoomScalePageLayoutView="0" workbookViewId="0" topLeftCell="A1">
      <selection activeCell="A5" sqref="A5:A7"/>
    </sheetView>
  </sheetViews>
  <sheetFormatPr defaultColWidth="8.00390625" defaultRowHeight="12.75"/>
  <cols>
    <col min="1" max="1" width="8.28125" style="1" customWidth="1"/>
    <col min="2" max="2" width="35.00390625" style="1" customWidth="1"/>
    <col min="3" max="5" width="23.00390625" style="2" customWidth="1"/>
    <col min="6" max="6" width="23.00390625" style="3" customWidth="1"/>
    <col min="7" max="7" width="23.00390625" style="1" customWidth="1"/>
    <col min="8" max="16384" width="8.00390625" style="5" customWidth="1"/>
  </cols>
  <sheetData>
    <row r="1" spans="1:7" ht="15.75">
      <c r="A1" s="4" t="s">
        <v>0</v>
      </c>
      <c r="B1" s="4"/>
      <c r="C1" s="4"/>
      <c r="D1" s="4"/>
      <c r="E1" s="4"/>
      <c r="F1" s="4"/>
      <c r="G1" s="4"/>
    </row>
    <row r="2" spans="1:7" ht="15.75">
      <c r="A2" s="4" t="s">
        <v>1</v>
      </c>
      <c r="B2" s="4"/>
      <c r="C2" s="4"/>
      <c r="D2" s="4"/>
      <c r="E2" s="4"/>
      <c r="F2" s="4"/>
      <c r="G2" s="4"/>
    </row>
    <row r="3" spans="1:7" ht="15.75">
      <c r="A3" s="6" t="s">
        <v>22</v>
      </c>
      <c r="B3" s="6"/>
      <c r="C3" s="6"/>
      <c r="D3" s="6"/>
      <c r="E3" s="6"/>
      <c r="F3" s="6"/>
      <c r="G3" s="6"/>
    </row>
    <row r="4" spans="1:7" ht="15.75">
      <c r="A4" s="7"/>
      <c r="B4" s="8"/>
      <c r="C4" s="9"/>
      <c r="D4" s="9"/>
      <c r="E4" s="9"/>
      <c r="F4" s="10"/>
      <c r="G4" s="11" t="s">
        <v>2</v>
      </c>
    </row>
    <row r="5" spans="1:7" ht="15.75">
      <c r="A5" s="12" t="s">
        <v>3</v>
      </c>
      <c r="B5" s="13" t="s">
        <v>4</v>
      </c>
      <c r="C5" s="13" t="s">
        <v>5</v>
      </c>
      <c r="D5" s="13"/>
      <c r="E5" s="13"/>
      <c r="F5" s="13"/>
      <c r="G5" s="14" t="s">
        <v>6</v>
      </c>
    </row>
    <row r="6" spans="1:7" ht="31.5">
      <c r="A6" s="12"/>
      <c r="B6" s="13"/>
      <c r="C6" s="15" t="s">
        <v>7</v>
      </c>
      <c r="D6" s="15" t="s">
        <v>8</v>
      </c>
      <c r="E6" s="15" t="s">
        <v>9</v>
      </c>
      <c r="F6" s="14" t="s">
        <v>10</v>
      </c>
      <c r="G6" s="16" t="s">
        <v>11</v>
      </c>
    </row>
    <row r="7" spans="1:7" ht="31.5">
      <c r="A7" s="12"/>
      <c r="B7" s="13"/>
      <c r="C7" s="17" t="s">
        <v>12</v>
      </c>
      <c r="D7" s="17" t="s">
        <v>13</v>
      </c>
      <c r="E7" s="17" t="s">
        <v>14</v>
      </c>
      <c r="F7" s="18" t="s">
        <v>15</v>
      </c>
      <c r="G7" s="16"/>
    </row>
    <row r="8" spans="1:7" s="19" customFormat="1" ht="15.75">
      <c r="A8" s="20">
        <v>1</v>
      </c>
      <c r="B8" s="21" t="s">
        <v>20</v>
      </c>
      <c r="C8" s="33">
        <v>918596</v>
      </c>
      <c r="D8" s="33">
        <v>920</v>
      </c>
      <c r="E8" s="33">
        <v>181440</v>
      </c>
      <c r="F8" s="22">
        <f>(C8-D8)/E8</f>
        <v>5.057738095238095</v>
      </c>
      <c r="G8" s="23" t="str">
        <f>IF(F8&gt;1,"yes","no")</f>
        <v>yes</v>
      </c>
    </row>
    <row r="9" spans="1:7" s="19" customFormat="1" ht="15.75">
      <c r="A9" s="24">
        <v>2</v>
      </c>
      <c r="B9" s="25" t="s">
        <v>18</v>
      </c>
      <c r="C9" s="34">
        <v>429959</v>
      </c>
      <c r="D9" s="34">
        <v>9597</v>
      </c>
      <c r="E9" s="34">
        <v>181440</v>
      </c>
      <c r="F9" s="26">
        <f>(C9-D9)/E9</f>
        <v>2.3168099647266316</v>
      </c>
      <c r="G9" s="27" t="str">
        <f>IF(F9&gt;1,"yes","no")</f>
        <v>yes</v>
      </c>
    </row>
    <row r="10" spans="1:7" s="19" customFormat="1" ht="15.75">
      <c r="A10" s="24">
        <v>3</v>
      </c>
      <c r="B10" s="25" t="s">
        <v>19</v>
      </c>
      <c r="C10" s="34">
        <v>1398401</v>
      </c>
      <c r="D10" s="34">
        <v>12616</v>
      </c>
      <c r="E10" s="34">
        <v>784667</v>
      </c>
      <c r="F10" s="26">
        <f>(C10-D10)/E10</f>
        <v>1.7660803882411265</v>
      </c>
      <c r="G10" s="27" t="str">
        <f>IF(F10&gt;1,"yes","no")</f>
        <v>yes</v>
      </c>
    </row>
    <row r="11" spans="1:7" s="19" customFormat="1" ht="15.75">
      <c r="A11" s="24">
        <v>4</v>
      </c>
      <c r="B11" s="25" t="s">
        <v>16</v>
      </c>
      <c r="C11" s="34">
        <v>199415</v>
      </c>
      <c r="D11" s="34">
        <v>582</v>
      </c>
      <c r="E11" s="34">
        <v>181440</v>
      </c>
      <c r="F11" s="26">
        <f>(C11-D11)/E11</f>
        <v>1.0958608906525573</v>
      </c>
      <c r="G11" s="27" t="str">
        <f>IF(F11&gt;1,"yes","no")</f>
        <v>yes</v>
      </c>
    </row>
    <row r="12" spans="1:7" ht="15.75">
      <c r="A12" s="28">
        <v>5</v>
      </c>
      <c r="B12" s="29" t="s">
        <v>17</v>
      </c>
      <c r="C12" s="35">
        <v>0</v>
      </c>
      <c r="D12" s="35">
        <v>0</v>
      </c>
      <c r="E12" s="35">
        <v>181440</v>
      </c>
      <c r="F12" s="30">
        <f>(C12-D12)/E12</f>
        <v>0</v>
      </c>
      <c r="G12" s="31" t="str">
        <f>IF(F12&gt;1,"yes","no")</f>
        <v>no</v>
      </c>
    </row>
  </sheetData>
  <sheetProtection/>
  <mergeCells count="7">
    <mergeCell ref="G6:G7"/>
    <mergeCell ref="A1:G1"/>
    <mergeCell ref="A2:G2"/>
    <mergeCell ref="A3:G3"/>
    <mergeCell ref="A5:A7"/>
    <mergeCell ref="B5:B7"/>
    <mergeCell ref="C5:F5"/>
  </mergeCells>
  <printOptions/>
  <pageMargins left="0.71" right="0.28" top="0.1968503937007874" bottom="0" header="0.5118110236220472" footer="0.5118110236220472"/>
  <pageSetup fitToHeight="1" fitToWidth="1" horizontalDpi="600" verticalDpi="600" orientation="portrait" paperSize="9" scale="3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zoomScaleSheetLayoutView="55" zoomScalePageLayoutView="0" workbookViewId="0" topLeftCell="A1">
      <selection activeCell="A5" sqref="A5:A7"/>
    </sheetView>
  </sheetViews>
  <sheetFormatPr defaultColWidth="8.00390625" defaultRowHeight="12.75"/>
  <cols>
    <col min="1" max="1" width="8.28125" style="1" customWidth="1"/>
    <col min="2" max="2" width="35.00390625" style="1" customWidth="1"/>
    <col min="3" max="5" width="23.00390625" style="2" customWidth="1"/>
    <col min="6" max="6" width="23.00390625" style="3" customWidth="1"/>
    <col min="7" max="7" width="23.00390625" style="1" customWidth="1"/>
    <col min="8" max="16384" width="8.00390625" style="5" customWidth="1"/>
  </cols>
  <sheetData>
    <row r="1" spans="1:7" ht="15.75">
      <c r="A1" s="4" t="s">
        <v>0</v>
      </c>
      <c r="B1" s="4"/>
      <c r="C1" s="4"/>
      <c r="D1" s="4"/>
      <c r="E1" s="4"/>
      <c r="F1" s="4"/>
      <c r="G1" s="4"/>
    </row>
    <row r="2" spans="1:7" ht="15.75">
      <c r="A2" s="4" t="s">
        <v>1</v>
      </c>
      <c r="B2" s="4"/>
      <c r="C2" s="4"/>
      <c r="D2" s="4"/>
      <c r="E2" s="4"/>
      <c r="F2" s="4"/>
      <c r="G2" s="4"/>
    </row>
    <row r="3" spans="1:7" ht="15.75">
      <c r="A3" s="6" t="s">
        <v>21</v>
      </c>
      <c r="B3" s="6"/>
      <c r="C3" s="6"/>
      <c r="D3" s="6"/>
      <c r="E3" s="6"/>
      <c r="F3" s="6"/>
      <c r="G3" s="6"/>
    </row>
    <row r="4" spans="1:7" ht="15.75">
      <c r="A4" s="7"/>
      <c r="B4" s="8"/>
      <c r="C4" s="9"/>
      <c r="D4" s="9"/>
      <c r="E4" s="9"/>
      <c r="F4" s="10"/>
      <c r="G4" s="11" t="s">
        <v>2</v>
      </c>
    </row>
    <row r="5" spans="1:7" ht="15.75">
      <c r="A5" s="12" t="s">
        <v>3</v>
      </c>
      <c r="B5" s="13" t="s">
        <v>4</v>
      </c>
      <c r="C5" s="13" t="s">
        <v>5</v>
      </c>
      <c r="D5" s="13"/>
      <c r="E5" s="13"/>
      <c r="F5" s="13"/>
      <c r="G5" s="14" t="s">
        <v>6</v>
      </c>
    </row>
    <row r="6" spans="1:7" ht="31.5">
      <c r="A6" s="12"/>
      <c r="B6" s="13"/>
      <c r="C6" s="15" t="s">
        <v>7</v>
      </c>
      <c r="D6" s="15" t="s">
        <v>8</v>
      </c>
      <c r="E6" s="15" t="s">
        <v>9</v>
      </c>
      <c r="F6" s="14" t="s">
        <v>10</v>
      </c>
      <c r="G6" s="16" t="s">
        <v>11</v>
      </c>
    </row>
    <row r="7" spans="1:7" ht="31.5">
      <c r="A7" s="12"/>
      <c r="B7" s="13"/>
      <c r="C7" s="17" t="s">
        <v>12</v>
      </c>
      <c r="D7" s="17" t="s">
        <v>13</v>
      </c>
      <c r="E7" s="17" t="s">
        <v>14</v>
      </c>
      <c r="F7" s="18" t="s">
        <v>15</v>
      </c>
      <c r="G7" s="16"/>
    </row>
    <row r="8" spans="1:7" s="19" customFormat="1" ht="15.75">
      <c r="A8" s="20">
        <v>1</v>
      </c>
      <c r="B8" s="21" t="s">
        <v>20</v>
      </c>
      <c r="C8" s="33">
        <v>864622</v>
      </c>
      <c r="D8" s="33">
        <v>1359</v>
      </c>
      <c r="E8" s="33">
        <v>181440</v>
      </c>
      <c r="F8" s="22">
        <f>(C8-D8)/E8</f>
        <v>4.7578428130511465</v>
      </c>
      <c r="G8" s="23" t="str">
        <f>IF(F8&gt;1,"yes","no")</f>
        <v>yes</v>
      </c>
    </row>
    <row r="9" spans="1:7" s="19" customFormat="1" ht="15.75">
      <c r="A9" s="24">
        <v>2</v>
      </c>
      <c r="B9" s="25" t="s">
        <v>18</v>
      </c>
      <c r="C9" s="34">
        <v>441627</v>
      </c>
      <c r="D9" s="34">
        <v>12055</v>
      </c>
      <c r="E9" s="34">
        <v>181440</v>
      </c>
      <c r="F9" s="26">
        <f>(C9-D9)/E9</f>
        <v>2.3675705467372135</v>
      </c>
      <c r="G9" s="27" t="str">
        <f>IF(F9&gt;1,"yes","no")</f>
        <v>yes</v>
      </c>
    </row>
    <row r="10" spans="1:7" s="19" customFormat="1" ht="15.75">
      <c r="A10" s="24">
        <v>3</v>
      </c>
      <c r="B10" s="25" t="s">
        <v>19</v>
      </c>
      <c r="C10" s="34">
        <v>1625970</v>
      </c>
      <c r="D10" s="34">
        <v>11006</v>
      </c>
      <c r="E10" s="34">
        <v>848685</v>
      </c>
      <c r="F10" s="26">
        <f>(C10-D10)/E10</f>
        <v>1.9029015476884827</v>
      </c>
      <c r="G10" s="27" t="str">
        <f>IF(F10&gt;1,"yes","no")</f>
        <v>yes</v>
      </c>
    </row>
    <row r="11" spans="1:7" s="19" customFormat="1" ht="15.75">
      <c r="A11" s="24">
        <v>4</v>
      </c>
      <c r="B11" s="25" t="s">
        <v>16</v>
      </c>
      <c r="C11" s="34">
        <v>201154</v>
      </c>
      <c r="D11" s="34">
        <v>577</v>
      </c>
      <c r="E11" s="34">
        <v>181440</v>
      </c>
      <c r="F11" s="26">
        <f>(C11-D11)/E11</f>
        <v>1.1054728835978835</v>
      </c>
      <c r="G11" s="27" t="str">
        <f>IF(F11&gt;1,"yes","no")</f>
        <v>yes</v>
      </c>
    </row>
    <row r="12" spans="1:7" ht="15.75">
      <c r="A12" s="28">
        <v>5</v>
      </c>
      <c r="B12" s="29" t="s">
        <v>17</v>
      </c>
      <c r="C12" s="35">
        <v>0</v>
      </c>
      <c r="D12" s="35">
        <v>0</v>
      </c>
      <c r="E12" s="35">
        <v>181440</v>
      </c>
      <c r="F12" s="30">
        <f>(C12-D12)/E12</f>
        <v>0</v>
      </c>
      <c r="G12" s="31" t="str">
        <f>IF(F12&gt;1,"yes","no")</f>
        <v>no</v>
      </c>
    </row>
  </sheetData>
  <sheetProtection/>
  <mergeCells count="7">
    <mergeCell ref="G6:G7"/>
    <mergeCell ref="A1:G1"/>
    <mergeCell ref="A2:G2"/>
    <mergeCell ref="A3:G3"/>
    <mergeCell ref="A5:A7"/>
    <mergeCell ref="B5:B7"/>
    <mergeCell ref="C5:F5"/>
  </mergeCells>
  <printOptions/>
  <pageMargins left="0.71" right="0.28" top="0.1968503937007874" bottom="0" header="0.5118110236220472" footer="0.5118110236220472"/>
  <pageSetup fitToHeight="1" fitToWidth="1" horizontalDpi="600" verticalDpi="600" orientation="portrait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zoomScaleSheetLayoutView="55" zoomScalePageLayoutView="0" workbookViewId="0" topLeftCell="A1">
      <selection activeCell="A5" sqref="A5:A7"/>
    </sheetView>
  </sheetViews>
  <sheetFormatPr defaultColWidth="8.00390625" defaultRowHeight="12.75"/>
  <cols>
    <col min="1" max="1" width="8.28125" style="1" customWidth="1"/>
    <col min="2" max="2" width="35.00390625" style="1" customWidth="1"/>
    <col min="3" max="5" width="23.00390625" style="2" customWidth="1"/>
    <col min="6" max="6" width="23.00390625" style="3" customWidth="1"/>
    <col min="7" max="7" width="23.00390625" style="1" customWidth="1"/>
    <col min="8" max="16384" width="8.00390625" style="5" customWidth="1"/>
  </cols>
  <sheetData>
    <row r="1" spans="1:7" ht="15.75">
      <c r="A1" s="4" t="s">
        <v>0</v>
      </c>
      <c r="B1" s="4"/>
      <c r="C1" s="4"/>
      <c r="D1" s="4"/>
      <c r="E1" s="4"/>
      <c r="F1" s="4"/>
      <c r="G1" s="4"/>
    </row>
    <row r="2" spans="1:7" ht="15.75">
      <c r="A2" s="4" t="s">
        <v>1</v>
      </c>
      <c r="B2" s="4"/>
      <c r="C2" s="4"/>
      <c r="D2" s="4"/>
      <c r="E2" s="4"/>
      <c r="F2" s="4"/>
      <c r="G2" s="4"/>
    </row>
    <row r="3" spans="1:7" ht="15.75">
      <c r="A3" s="6" t="s">
        <v>32</v>
      </c>
      <c r="B3" s="6"/>
      <c r="C3" s="6"/>
      <c r="D3" s="6"/>
      <c r="E3" s="6"/>
      <c r="F3" s="6"/>
      <c r="G3" s="6"/>
    </row>
    <row r="4" spans="1:7" ht="15.75">
      <c r="A4" s="7"/>
      <c r="B4" s="8"/>
      <c r="C4" s="9"/>
      <c r="D4" s="9"/>
      <c r="E4" s="9"/>
      <c r="F4" s="10"/>
      <c r="G4" s="11" t="s">
        <v>2</v>
      </c>
    </row>
    <row r="5" spans="1:7" ht="15.75">
      <c r="A5" s="12" t="s">
        <v>3</v>
      </c>
      <c r="B5" s="13" t="s">
        <v>4</v>
      </c>
      <c r="C5" s="13" t="s">
        <v>5</v>
      </c>
      <c r="D5" s="13"/>
      <c r="E5" s="13"/>
      <c r="F5" s="13"/>
      <c r="G5" s="14" t="s">
        <v>6</v>
      </c>
    </row>
    <row r="6" spans="1:7" ht="31.5">
      <c r="A6" s="12"/>
      <c r="B6" s="13"/>
      <c r="C6" s="15" t="s">
        <v>7</v>
      </c>
      <c r="D6" s="15" t="s">
        <v>8</v>
      </c>
      <c r="E6" s="15" t="s">
        <v>9</v>
      </c>
      <c r="F6" s="14" t="s">
        <v>10</v>
      </c>
      <c r="G6" s="16" t="s">
        <v>11</v>
      </c>
    </row>
    <row r="7" spans="1:7" ht="31.5">
      <c r="A7" s="12"/>
      <c r="B7" s="13"/>
      <c r="C7" s="17" t="s">
        <v>12</v>
      </c>
      <c r="D7" s="17" t="s">
        <v>13</v>
      </c>
      <c r="E7" s="17" t="s">
        <v>14</v>
      </c>
      <c r="F7" s="18" t="s">
        <v>15</v>
      </c>
      <c r="G7" s="16"/>
    </row>
    <row r="8" spans="1:7" s="19" customFormat="1" ht="47.25">
      <c r="A8" s="20">
        <v>1</v>
      </c>
      <c r="B8" s="21" t="s">
        <v>28</v>
      </c>
      <c r="C8" s="33">
        <v>40076874</v>
      </c>
      <c r="D8" s="33">
        <v>201860</v>
      </c>
      <c r="E8" s="33">
        <v>181440</v>
      </c>
      <c r="F8" s="22">
        <f>(C8-D8)/E8</f>
        <v>219.7696979717813</v>
      </c>
      <c r="G8" s="23" t="str">
        <f>IF(F8&gt;1,"yes","no")</f>
        <v>yes</v>
      </c>
    </row>
    <row r="9" spans="1:7" s="19" customFormat="1" ht="15.75">
      <c r="A9" s="24">
        <v>2</v>
      </c>
      <c r="B9" s="25" t="s">
        <v>20</v>
      </c>
      <c r="C9" s="34">
        <v>1048190</v>
      </c>
      <c r="D9" s="34">
        <v>1999</v>
      </c>
      <c r="E9" s="34">
        <v>181440</v>
      </c>
      <c r="F9" s="26">
        <f>(C9-D9)/E9</f>
        <v>5.766043871252204</v>
      </c>
      <c r="G9" s="27" t="str">
        <f>IF(F9&gt;1,"yes","no")</f>
        <v>yes</v>
      </c>
    </row>
    <row r="10" spans="1:7" s="19" customFormat="1" ht="15.75">
      <c r="A10" s="24">
        <v>3</v>
      </c>
      <c r="B10" s="25" t="s">
        <v>18</v>
      </c>
      <c r="C10" s="34">
        <v>343790</v>
      </c>
      <c r="D10" s="34">
        <v>5879</v>
      </c>
      <c r="E10" s="34">
        <v>181440</v>
      </c>
      <c r="F10" s="26">
        <f>(C10-D10)/E10</f>
        <v>1.8623842592592592</v>
      </c>
      <c r="G10" s="27" t="str">
        <f>IF(F10&gt;1,"yes","no")</f>
        <v>yes</v>
      </c>
    </row>
    <row r="11" spans="1:7" s="19" customFormat="1" ht="15.75">
      <c r="A11" s="24">
        <v>4</v>
      </c>
      <c r="B11" s="25" t="s">
        <v>19</v>
      </c>
      <c r="C11" s="34">
        <v>1212161</v>
      </c>
      <c r="D11" s="34">
        <v>30666</v>
      </c>
      <c r="E11" s="34">
        <v>670615</v>
      </c>
      <c r="F11" s="26">
        <f>(C11-D11)/E11</f>
        <v>1.7618081909888683</v>
      </c>
      <c r="G11" s="27" t="str">
        <f>IF(F11&gt;1,"yes","no")</f>
        <v>yes</v>
      </c>
    </row>
    <row r="12" spans="1:7" s="19" customFormat="1" ht="15.75">
      <c r="A12" s="24">
        <v>5</v>
      </c>
      <c r="B12" s="25" t="s">
        <v>16</v>
      </c>
      <c r="C12" s="34">
        <v>197526</v>
      </c>
      <c r="D12" s="34">
        <v>635</v>
      </c>
      <c r="E12" s="34">
        <v>181440</v>
      </c>
      <c r="F12" s="26">
        <f>(C12-D12)/E12</f>
        <v>1.0851576278659611</v>
      </c>
      <c r="G12" s="27" t="str">
        <f>IF(F12&gt;1,"yes","no")</f>
        <v>yes</v>
      </c>
    </row>
    <row r="13" spans="1:7" ht="15.75">
      <c r="A13" s="28">
        <v>6</v>
      </c>
      <c r="B13" s="29" t="s">
        <v>17</v>
      </c>
      <c r="C13" s="35">
        <v>0</v>
      </c>
      <c r="D13" s="35">
        <v>0</v>
      </c>
      <c r="E13" s="35">
        <v>181440</v>
      </c>
      <c r="F13" s="30">
        <f>(C13-D13)/E13</f>
        <v>0</v>
      </c>
      <c r="G13" s="31" t="str">
        <f>IF(F13&gt;1,"yes","no")</f>
        <v>no</v>
      </c>
    </row>
  </sheetData>
  <sheetProtection/>
  <mergeCells count="7">
    <mergeCell ref="G6:G7"/>
    <mergeCell ref="A1:G1"/>
    <mergeCell ref="A2:G2"/>
    <mergeCell ref="A3:G3"/>
    <mergeCell ref="A5:A7"/>
    <mergeCell ref="B5:B7"/>
    <mergeCell ref="C5:F5"/>
  </mergeCells>
  <printOptions/>
  <pageMargins left="0.71" right="0.28" top="0.1968503937007874" bottom="0" header="0.5118110236220472" footer="0.5118110236220472"/>
  <pageSetup fitToHeight="1" fitToWidth="1"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zoomScaleSheetLayoutView="55" zoomScalePageLayoutView="0" workbookViewId="0" topLeftCell="A1">
      <selection activeCell="A5" sqref="A5:A7"/>
    </sheetView>
  </sheetViews>
  <sheetFormatPr defaultColWidth="8.00390625" defaultRowHeight="12.75"/>
  <cols>
    <col min="1" max="1" width="8.28125" style="1" customWidth="1"/>
    <col min="2" max="2" width="35.00390625" style="1" customWidth="1"/>
    <col min="3" max="5" width="23.00390625" style="2" customWidth="1"/>
    <col min="6" max="6" width="23.00390625" style="3" customWidth="1"/>
    <col min="7" max="7" width="23.00390625" style="1" customWidth="1"/>
    <col min="8" max="16384" width="8.00390625" style="5" customWidth="1"/>
  </cols>
  <sheetData>
    <row r="1" spans="1:7" ht="15.75">
      <c r="A1" s="4" t="s">
        <v>0</v>
      </c>
      <c r="B1" s="4"/>
      <c r="C1" s="4"/>
      <c r="D1" s="4"/>
      <c r="E1" s="4"/>
      <c r="F1" s="4"/>
      <c r="G1" s="4"/>
    </row>
    <row r="2" spans="1:7" ht="15.75">
      <c r="A2" s="4" t="s">
        <v>1</v>
      </c>
      <c r="B2" s="4"/>
      <c r="C2" s="4"/>
      <c r="D2" s="4"/>
      <c r="E2" s="4"/>
      <c r="F2" s="4"/>
      <c r="G2" s="4"/>
    </row>
    <row r="3" spans="1:7" ht="15.75">
      <c r="A3" s="6" t="s">
        <v>31</v>
      </c>
      <c r="B3" s="6"/>
      <c r="C3" s="6"/>
      <c r="D3" s="6"/>
      <c r="E3" s="6"/>
      <c r="F3" s="6"/>
      <c r="G3" s="6"/>
    </row>
    <row r="4" spans="1:7" ht="15.75">
      <c r="A4" s="7"/>
      <c r="B4" s="8"/>
      <c r="C4" s="9"/>
      <c r="D4" s="9"/>
      <c r="E4" s="9"/>
      <c r="F4" s="10"/>
      <c r="G4" s="11" t="s">
        <v>2</v>
      </c>
    </row>
    <row r="5" spans="1:7" ht="15.75">
      <c r="A5" s="12" t="s">
        <v>3</v>
      </c>
      <c r="B5" s="13" t="s">
        <v>4</v>
      </c>
      <c r="C5" s="13" t="s">
        <v>5</v>
      </c>
      <c r="D5" s="13"/>
      <c r="E5" s="13"/>
      <c r="F5" s="13"/>
      <c r="G5" s="14" t="s">
        <v>6</v>
      </c>
    </row>
    <row r="6" spans="1:7" ht="31.5">
      <c r="A6" s="12"/>
      <c r="B6" s="13"/>
      <c r="C6" s="15" t="s">
        <v>7</v>
      </c>
      <c r="D6" s="15" t="s">
        <v>8</v>
      </c>
      <c r="E6" s="15" t="s">
        <v>9</v>
      </c>
      <c r="F6" s="14" t="s">
        <v>10</v>
      </c>
      <c r="G6" s="16" t="s">
        <v>11</v>
      </c>
    </row>
    <row r="7" spans="1:7" ht="31.5">
      <c r="A7" s="12"/>
      <c r="B7" s="13"/>
      <c r="C7" s="17" t="s">
        <v>12</v>
      </c>
      <c r="D7" s="17" t="s">
        <v>13</v>
      </c>
      <c r="E7" s="17" t="s">
        <v>14</v>
      </c>
      <c r="F7" s="18" t="s">
        <v>15</v>
      </c>
      <c r="G7" s="16"/>
    </row>
    <row r="8" spans="1:7" s="19" customFormat="1" ht="47.25">
      <c r="A8" s="20">
        <v>1</v>
      </c>
      <c r="B8" s="21" t="s">
        <v>28</v>
      </c>
      <c r="C8" s="33">
        <v>40122242</v>
      </c>
      <c r="D8" s="33">
        <v>164552</v>
      </c>
      <c r="E8" s="33">
        <v>181440</v>
      </c>
      <c r="F8" s="22">
        <f>(C8-D8)/E8</f>
        <v>220.22536375661375</v>
      </c>
      <c r="G8" s="23" t="str">
        <f>IF(F8&gt;1,"yes","no")</f>
        <v>yes</v>
      </c>
    </row>
    <row r="9" spans="1:7" s="19" customFormat="1" ht="15.75">
      <c r="A9" s="24">
        <v>2</v>
      </c>
      <c r="B9" s="25" t="s">
        <v>20</v>
      </c>
      <c r="C9" s="34">
        <v>1045581</v>
      </c>
      <c r="D9" s="34">
        <v>634</v>
      </c>
      <c r="E9" s="34">
        <v>181440</v>
      </c>
      <c r="F9" s="26">
        <f>(C9-D9)/E9</f>
        <v>5.759187610229277</v>
      </c>
      <c r="G9" s="27" t="str">
        <f>IF(F9&gt;1,"yes","no")</f>
        <v>yes</v>
      </c>
    </row>
    <row r="10" spans="1:7" s="19" customFormat="1" ht="15.75">
      <c r="A10" s="24">
        <v>3</v>
      </c>
      <c r="B10" s="25" t="s">
        <v>19</v>
      </c>
      <c r="C10" s="34">
        <v>1303586</v>
      </c>
      <c r="D10" s="34">
        <v>20219</v>
      </c>
      <c r="E10" s="34">
        <v>672869</v>
      </c>
      <c r="F10" s="26">
        <f>(C10-D10)/E10</f>
        <v>1.9073058797477667</v>
      </c>
      <c r="G10" s="27" t="str">
        <f>IF(F10&gt;1,"yes","no")</f>
        <v>yes</v>
      </c>
    </row>
    <row r="11" spans="1:7" s="19" customFormat="1" ht="15.75">
      <c r="A11" s="24">
        <v>4</v>
      </c>
      <c r="B11" s="25" t="s">
        <v>18</v>
      </c>
      <c r="C11" s="34">
        <v>327142</v>
      </c>
      <c r="D11" s="34">
        <v>5976</v>
      </c>
      <c r="E11" s="34">
        <v>181440</v>
      </c>
      <c r="F11" s="26">
        <f>(C11-D11)/E11</f>
        <v>1.7700947971781305</v>
      </c>
      <c r="G11" s="27" t="str">
        <f>IF(F11&gt;1,"yes","no")</f>
        <v>yes</v>
      </c>
    </row>
    <row r="12" spans="1:7" s="19" customFormat="1" ht="15.75">
      <c r="A12" s="24">
        <v>5</v>
      </c>
      <c r="B12" s="25" t="s">
        <v>16</v>
      </c>
      <c r="C12" s="34">
        <v>198589</v>
      </c>
      <c r="D12" s="34">
        <v>540</v>
      </c>
      <c r="E12" s="34">
        <v>181440</v>
      </c>
      <c r="F12" s="26">
        <f>(C12-D12)/E12</f>
        <v>1.0915399029982362</v>
      </c>
      <c r="G12" s="27" t="str">
        <f>IF(F12&gt;1,"yes","no")</f>
        <v>yes</v>
      </c>
    </row>
    <row r="13" spans="1:7" ht="15.75">
      <c r="A13" s="28">
        <v>6</v>
      </c>
      <c r="B13" s="29" t="s">
        <v>17</v>
      </c>
      <c r="C13" s="35">
        <v>0</v>
      </c>
      <c r="D13" s="35">
        <v>0</v>
      </c>
      <c r="E13" s="35">
        <v>181440</v>
      </c>
      <c r="F13" s="30">
        <f>(C13-D13)/E13</f>
        <v>0</v>
      </c>
      <c r="G13" s="31" t="str">
        <f>IF(F13&gt;1,"yes","no")</f>
        <v>no</v>
      </c>
    </row>
  </sheetData>
  <sheetProtection/>
  <mergeCells count="7">
    <mergeCell ref="G6:G7"/>
    <mergeCell ref="A1:G1"/>
    <mergeCell ref="A2:G2"/>
    <mergeCell ref="A3:G3"/>
    <mergeCell ref="A5:A7"/>
    <mergeCell ref="B5:B7"/>
    <mergeCell ref="C5:F5"/>
  </mergeCells>
  <printOptions/>
  <pageMargins left="0.71" right="0.28" top="0.1968503937007874" bottom="0" header="0.5118110236220472" footer="0.5118110236220472"/>
  <pageSetup fitToHeight="1" fitToWidth="1" horizontalDpi="600" verticalDpi="600" orientation="portrait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="85" zoomScaleNormal="85" zoomScaleSheetLayoutView="55" zoomScalePageLayoutView="0" workbookViewId="0" topLeftCell="A1">
      <selection activeCell="A5" sqref="A5:A7"/>
    </sheetView>
  </sheetViews>
  <sheetFormatPr defaultColWidth="8.00390625" defaultRowHeight="12.75"/>
  <cols>
    <col min="1" max="1" width="8.28125" style="1" customWidth="1"/>
    <col min="2" max="2" width="35.00390625" style="1" customWidth="1"/>
    <col min="3" max="5" width="23.00390625" style="2" customWidth="1"/>
    <col min="6" max="6" width="23.00390625" style="3" customWidth="1"/>
    <col min="7" max="7" width="23.00390625" style="1" customWidth="1"/>
    <col min="8" max="16384" width="8.00390625" style="5" customWidth="1"/>
  </cols>
  <sheetData>
    <row r="1" spans="1:7" ht="15.75">
      <c r="A1" s="4" t="s">
        <v>0</v>
      </c>
      <c r="B1" s="4"/>
      <c r="C1" s="4"/>
      <c r="D1" s="4"/>
      <c r="E1" s="4"/>
      <c r="F1" s="4"/>
      <c r="G1" s="4"/>
    </row>
    <row r="2" spans="1:7" ht="15.75">
      <c r="A2" s="4" t="s">
        <v>1</v>
      </c>
      <c r="B2" s="4"/>
      <c r="C2" s="4"/>
      <c r="D2" s="4"/>
      <c r="E2" s="4"/>
      <c r="F2" s="4"/>
      <c r="G2" s="4"/>
    </row>
    <row r="3" spans="1:7" ht="15.75">
      <c r="A3" s="6" t="s">
        <v>30</v>
      </c>
      <c r="B3" s="6"/>
      <c r="C3" s="6"/>
      <c r="D3" s="6"/>
      <c r="E3" s="6"/>
      <c r="F3" s="6"/>
      <c r="G3" s="6"/>
    </row>
    <row r="4" spans="1:7" ht="15.75">
      <c r="A4" s="7"/>
      <c r="B4" s="8"/>
      <c r="C4" s="9"/>
      <c r="D4" s="9"/>
      <c r="E4" s="9"/>
      <c r="F4" s="10"/>
      <c r="G4" s="11" t="s">
        <v>2</v>
      </c>
    </row>
    <row r="5" spans="1:7" ht="15.75">
      <c r="A5" s="12" t="s">
        <v>3</v>
      </c>
      <c r="B5" s="13" t="s">
        <v>4</v>
      </c>
      <c r="C5" s="13" t="s">
        <v>5</v>
      </c>
      <c r="D5" s="13"/>
      <c r="E5" s="13"/>
      <c r="F5" s="13"/>
      <c r="G5" s="14" t="s">
        <v>6</v>
      </c>
    </row>
    <row r="6" spans="1:7" ht="31.5">
      <c r="A6" s="12"/>
      <c r="B6" s="13"/>
      <c r="C6" s="15" t="s">
        <v>7</v>
      </c>
      <c r="D6" s="15" t="s">
        <v>8</v>
      </c>
      <c r="E6" s="15" t="s">
        <v>9</v>
      </c>
      <c r="F6" s="14" t="s">
        <v>10</v>
      </c>
      <c r="G6" s="16" t="s">
        <v>11</v>
      </c>
    </row>
    <row r="7" spans="1:7" ht="31.5">
      <c r="A7" s="12"/>
      <c r="B7" s="13"/>
      <c r="C7" s="17" t="s">
        <v>12</v>
      </c>
      <c r="D7" s="17" t="s">
        <v>13</v>
      </c>
      <c r="E7" s="17" t="s">
        <v>14</v>
      </c>
      <c r="F7" s="18" t="s">
        <v>15</v>
      </c>
      <c r="G7" s="16"/>
    </row>
    <row r="8" spans="1:7" s="19" customFormat="1" ht="47.25">
      <c r="A8" s="20">
        <v>1</v>
      </c>
      <c r="B8" s="21" t="s">
        <v>28</v>
      </c>
      <c r="C8" s="33">
        <v>40290381</v>
      </c>
      <c r="D8" s="33">
        <v>155136</v>
      </c>
      <c r="E8" s="33">
        <v>181440</v>
      </c>
      <c r="F8" s="22">
        <f>(C8-D8)/E8</f>
        <v>221.2039517195767</v>
      </c>
      <c r="G8" s="23" t="str">
        <f>IF(F8&gt;1,"yes","no")</f>
        <v>yes</v>
      </c>
    </row>
    <row r="9" spans="1:7" s="19" customFormat="1" ht="15.75">
      <c r="A9" s="24">
        <v>2</v>
      </c>
      <c r="B9" s="25" t="s">
        <v>20</v>
      </c>
      <c r="C9" s="34">
        <v>1070035</v>
      </c>
      <c r="D9" s="34">
        <v>1433</v>
      </c>
      <c r="E9" s="34">
        <v>181440</v>
      </c>
      <c r="F9" s="26">
        <f>(C9-D9)/E9</f>
        <v>5.889561287477954</v>
      </c>
      <c r="G9" s="27" t="str">
        <f>IF(F9&gt;1,"yes","no")</f>
        <v>yes</v>
      </c>
    </row>
    <row r="10" spans="1:7" s="19" customFormat="1" ht="15.75">
      <c r="A10" s="24">
        <v>3</v>
      </c>
      <c r="B10" s="25" t="s">
        <v>19</v>
      </c>
      <c r="C10" s="34">
        <v>1275745</v>
      </c>
      <c r="D10" s="34">
        <v>28596</v>
      </c>
      <c r="E10" s="34">
        <v>686348</v>
      </c>
      <c r="F10" s="26">
        <f>(C10-D10)/E10</f>
        <v>1.817079673868067</v>
      </c>
      <c r="G10" s="27" t="str">
        <f>IF(F10&gt;1,"yes","no")</f>
        <v>yes</v>
      </c>
    </row>
    <row r="11" spans="1:7" s="19" customFormat="1" ht="15.75">
      <c r="A11" s="24">
        <v>4</v>
      </c>
      <c r="B11" s="25" t="s">
        <v>18</v>
      </c>
      <c r="C11" s="34">
        <v>316287</v>
      </c>
      <c r="D11" s="34">
        <v>3046</v>
      </c>
      <c r="E11" s="34">
        <v>181440</v>
      </c>
      <c r="F11" s="26">
        <f>(C11-D11)/E11</f>
        <v>1.7264164462081129</v>
      </c>
      <c r="G11" s="27" t="str">
        <f>IF(F11&gt;1,"yes","no")</f>
        <v>yes</v>
      </c>
    </row>
    <row r="12" spans="1:7" s="19" customFormat="1" ht="15.75">
      <c r="A12" s="24">
        <v>5</v>
      </c>
      <c r="B12" s="25" t="s">
        <v>16</v>
      </c>
      <c r="C12" s="34">
        <v>197558</v>
      </c>
      <c r="D12" s="34">
        <v>545</v>
      </c>
      <c r="E12" s="34">
        <v>181440</v>
      </c>
      <c r="F12" s="26">
        <f>(C12-D12)/E12</f>
        <v>1.0858300264550265</v>
      </c>
      <c r="G12" s="27" t="str">
        <f>IF(F12&gt;1,"yes","no")</f>
        <v>yes</v>
      </c>
    </row>
    <row r="13" spans="1:7" ht="15.75">
      <c r="A13" s="28">
        <v>6</v>
      </c>
      <c r="B13" s="29" t="s">
        <v>17</v>
      </c>
      <c r="C13" s="35">
        <v>0</v>
      </c>
      <c r="D13" s="35">
        <v>0</v>
      </c>
      <c r="E13" s="35">
        <v>181440</v>
      </c>
      <c r="F13" s="30">
        <f>(C13-D13)/E13</f>
        <v>0</v>
      </c>
      <c r="G13" s="31" t="str">
        <f>IF(F13&gt;1,"yes","no")</f>
        <v>no</v>
      </c>
    </row>
    <row r="14" spans="3:5" ht="15.75">
      <c r="C14" s="39"/>
      <c r="D14" s="39"/>
      <c r="E14" s="39"/>
    </row>
  </sheetData>
  <sheetProtection/>
  <mergeCells count="7">
    <mergeCell ref="G6:G7"/>
    <mergeCell ref="A1:G1"/>
    <mergeCell ref="A2:G2"/>
    <mergeCell ref="A3:G3"/>
    <mergeCell ref="A5:A7"/>
    <mergeCell ref="B5:B7"/>
    <mergeCell ref="C5:F5"/>
  </mergeCells>
  <printOptions/>
  <pageMargins left="0.71" right="0.28" top="0.1968503937007874" bottom="0" header="0.5118110236220472" footer="0.5118110236220472"/>
  <pageSetup fitToHeight="1" fitToWidth="1" horizontalDpi="600" verticalDpi="600" orientation="portrait" paperSize="9" scale="3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zoomScale="85" zoomScaleNormal="85" zoomScaleSheetLayoutView="55" zoomScalePageLayoutView="0" workbookViewId="0" topLeftCell="A1">
      <selection activeCell="A5" sqref="A5:A7"/>
    </sheetView>
  </sheetViews>
  <sheetFormatPr defaultColWidth="8.00390625" defaultRowHeight="12.75"/>
  <cols>
    <col min="1" max="1" width="8.28125" style="1" customWidth="1"/>
    <col min="2" max="2" width="35.00390625" style="1" customWidth="1"/>
    <col min="3" max="5" width="23.00390625" style="2" customWidth="1"/>
    <col min="6" max="6" width="23.00390625" style="3" customWidth="1"/>
    <col min="7" max="7" width="23.00390625" style="1" customWidth="1"/>
    <col min="8" max="16384" width="8.00390625" style="5" customWidth="1"/>
  </cols>
  <sheetData>
    <row r="1" spans="1:7" ht="15.75">
      <c r="A1" s="4" t="s">
        <v>0</v>
      </c>
      <c r="B1" s="4"/>
      <c r="C1" s="4"/>
      <c r="D1" s="4"/>
      <c r="E1" s="4"/>
      <c r="F1" s="4"/>
      <c r="G1" s="4"/>
    </row>
    <row r="2" spans="1:7" ht="15.75">
      <c r="A2" s="4" t="s">
        <v>1</v>
      </c>
      <c r="B2" s="4"/>
      <c r="C2" s="4"/>
      <c r="D2" s="4"/>
      <c r="E2" s="4"/>
      <c r="F2" s="4"/>
      <c r="G2" s="4"/>
    </row>
    <row r="3" spans="1:7" ht="15.75">
      <c r="A3" s="6" t="s">
        <v>29</v>
      </c>
      <c r="B3" s="6"/>
      <c r="C3" s="6"/>
      <c r="D3" s="6"/>
      <c r="E3" s="6"/>
      <c r="F3" s="6"/>
      <c r="G3" s="6"/>
    </row>
    <row r="4" spans="1:7" ht="15.75">
      <c r="A4" s="7"/>
      <c r="B4" s="8"/>
      <c r="C4" s="9"/>
      <c r="D4" s="9"/>
      <c r="E4" s="9"/>
      <c r="F4" s="10"/>
      <c r="G4" s="11" t="s">
        <v>2</v>
      </c>
    </row>
    <row r="5" spans="1:7" ht="15.75">
      <c r="A5" s="12" t="s">
        <v>3</v>
      </c>
      <c r="B5" s="13" t="s">
        <v>4</v>
      </c>
      <c r="C5" s="13" t="s">
        <v>5</v>
      </c>
      <c r="D5" s="13"/>
      <c r="E5" s="13"/>
      <c r="F5" s="13"/>
      <c r="G5" s="14" t="s">
        <v>6</v>
      </c>
    </row>
    <row r="6" spans="1:7" ht="31.5">
      <c r="A6" s="12"/>
      <c r="B6" s="13"/>
      <c r="C6" s="15" t="s">
        <v>7</v>
      </c>
      <c r="D6" s="15" t="s">
        <v>8</v>
      </c>
      <c r="E6" s="15" t="s">
        <v>9</v>
      </c>
      <c r="F6" s="14" t="s">
        <v>10</v>
      </c>
      <c r="G6" s="16" t="s">
        <v>11</v>
      </c>
    </row>
    <row r="7" spans="1:7" ht="31.5">
      <c r="A7" s="12"/>
      <c r="B7" s="13"/>
      <c r="C7" s="17" t="s">
        <v>12</v>
      </c>
      <c r="D7" s="17" t="s">
        <v>13</v>
      </c>
      <c r="E7" s="17" t="s">
        <v>14</v>
      </c>
      <c r="F7" s="18" t="s">
        <v>15</v>
      </c>
      <c r="G7" s="16"/>
    </row>
    <row r="8" spans="1:7" s="19" customFormat="1" ht="47.25">
      <c r="A8" s="20">
        <v>1</v>
      </c>
      <c r="B8" s="21" t="s">
        <v>28</v>
      </c>
      <c r="C8" s="33">
        <v>40429453</v>
      </c>
      <c r="D8" s="33">
        <v>162161</v>
      </c>
      <c r="E8" s="33">
        <v>181440</v>
      </c>
      <c r="F8" s="22">
        <f>(C8-D8)/E8</f>
        <v>221.93172398589064</v>
      </c>
      <c r="G8" s="23" t="str">
        <f>IF(F8&gt;1,"yes","no")</f>
        <v>yes</v>
      </c>
    </row>
    <row r="9" spans="1:7" s="19" customFormat="1" ht="15.75">
      <c r="A9" s="24">
        <v>2</v>
      </c>
      <c r="B9" s="25" t="s">
        <v>20</v>
      </c>
      <c r="C9" s="34">
        <v>1103052</v>
      </c>
      <c r="D9" s="34">
        <v>718</v>
      </c>
      <c r="E9" s="34">
        <v>181440</v>
      </c>
      <c r="F9" s="26">
        <f>(C9-D9)/E9</f>
        <v>6.075473985890652</v>
      </c>
      <c r="G9" s="27" t="str">
        <f>IF(F9&gt;1,"yes","no")</f>
        <v>yes</v>
      </c>
    </row>
    <row r="10" spans="1:7" s="19" customFormat="1" ht="15.75">
      <c r="A10" s="24">
        <v>3</v>
      </c>
      <c r="B10" s="25" t="s">
        <v>19</v>
      </c>
      <c r="C10" s="34">
        <v>1247130</v>
      </c>
      <c r="D10" s="34">
        <v>21492</v>
      </c>
      <c r="E10" s="34">
        <v>677000</v>
      </c>
      <c r="F10" s="26">
        <f>(C10-D10)/E10</f>
        <v>1.8103958641063516</v>
      </c>
      <c r="G10" s="27" t="str">
        <f>IF(F10&gt;1,"yes","no")</f>
        <v>yes</v>
      </c>
    </row>
    <row r="11" spans="1:7" s="19" customFormat="1" ht="15.75">
      <c r="A11" s="24">
        <v>4</v>
      </c>
      <c r="B11" s="25" t="s">
        <v>18</v>
      </c>
      <c r="C11" s="34">
        <v>321695</v>
      </c>
      <c r="D11" s="34">
        <v>3568</v>
      </c>
      <c r="E11" s="34">
        <v>181440</v>
      </c>
      <c r="F11" s="26">
        <f>(C11-D11)/E11</f>
        <v>1.753345458553792</v>
      </c>
      <c r="G11" s="27" t="str">
        <f>IF(F11&gt;1,"yes","no")</f>
        <v>yes</v>
      </c>
    </row>
    <row r="12" spans="1:7" s="19" customFormat="1" ht="15.75">
      <c r="A12" s="24">
        <v>5</v>
      </c>
      <c r="B12" s="25" t="s">
        <v>16</v>
      </c>
      <c r="C12" s="34">
        <v>198332</v>
      </c>
      <c r="D12" s="34">
        <v>579</v>
      </c>
      <c r="E12" s="34">
        <v>181440</v>
      </c>
      <c r="F12" s="26">
        <f>(C12-D12)/E12</f>
        <v>1.0899085097001764</v>
      </c>
      <c r="G12" s="27" t="str">
        <f>IF(F12&gt;1,"yes","no")</f>
        <v>yes</v>
      </c>
    </row>
    <row r="13" spans="1:7" ht="15.75">
      <c r="A13" s="28">
        <v>6</v>
      </c>
      <c r="B13" s="29" t="s">
        <v>17</v>
      </c>
      <c r="C13" s="35">
        <v>0</v>
      </c>
      <c r="D13" s="35">
        <v>0</v>
      </c>
      <c r="E13" s="35">
        <v>181440</v>
      </c>
      <c r="F13" s="30">
        <f>(C13-D13)/E13</f>
        <v>0</v>
      </c>
      <c r="G13" s="31" t="str">
        <f>IF(F13&gt;1,"yes","no")</f>
        <v>no</v>
      </c>
    </row>
  </sheetData>
  <sheetProtection/>
  <mergeCells count="7">
    <mergeCell ref="G6:G7"/>
    <mergeCell ref="A1:G1"/>
    <mergeCell ref="A2:G2"/>
    <mergeCell ref="A3:G3"/>
    <mergeCell ref="A5:A7"/>
    <mergeCell ref="B5:B7"/>
    <mergeCell ref="C5:F5"/>
  </mergeCells>
  <printOptions/>
  <pageMargins left="0.71" right="0.28" top="0.1968503937007874" bottom="0" header="0.5118110236220472" footer="0.5118110236220472"/>
  <pageSetup fitToHeight="1" fitToWidth="1" horizontalDpi="600" verticalDpi="600" orientation="portrait" paperSize="9" scale="3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zoomScale="85" zoomScaleNormal="85" zoomScaleSheetLayoutView="55" zoomScalePageLayoutView="0" workbookViewId="0" topLeftCell="A1">
      <selection activeCell="B5" sqref="B5:B7"/>
    </sheetView>
  </sheetViews>
  <sheetFormatPr defaultColWidth="8.00390625" defaultRowHeight="12.75"/>
  <cols>
    <col min="1" max="1" width="8.28125" style="1" customWidth="1"/>
    <col min="2" max="2" width="35.00390625" style="1" customWidth="1"/>
    <col min="3" max="5" width="23.00390625" style="2" customWidth="1"/>
    <col min="6" max="6" width="23.00390625" style="3" customWidth="1"/>
    <col min="7" max="7" width="23.00390625" style="1" customWidth="1"/>
    <col min="8" max="16384" width="8.00390625" style="5" customWidth="1"/>
  </cols>
  <sheetData>
    <row r="1" spans="1:7" ht="15.75">
      <c r="A1" s="4" t="s">
        <v>0</v>
      </c>
      <c r="B1" s="4"/>
      <c r="C1" s="4"/>
      <c r="D1" s="4"/>
      <c r="E1" s="4"/>
      <c r="F1" s="4"/>
      <c r="G1" s="4"/>
    </row>
    <row r="2" spans="1:7" ht="15.75">
      <c r="A2" s="4" t="s">
        <v>1</v>
      </c>
      <c r="B2" s="4"/>
      <c r="C2" s="4"/>
      <c r="D2" s="4"/>
      <c r="E2" s="4"/>
      <c r="F2" s="4"/>
      <c r="G2" s="4"/>
    </row>
    <row r="3" spans="1:7" ht="15.75">
      <c r="A3" s="6" t="s">
        <v>27</v>
      </c>
      <c r="B3" s="6"/>
      <c r="C3" s="6"/>
      <c r="D3" s="6"/>
      <c r="E3" s="6"/>
      <c r="F3" s="6"/>
      <c r="G3" s="6"/>
    </row>
    <row r="4" spans="1:7" ht="15.75">
      <c r="A4" s="7"/>
      <c r="B4" s="8"/>
      <c r="C4" s="9"/>
      <c r="D4" s="9"/>
      <c r="E4" s="9"/>
      <c r="F4" s="10"/>
      <c r="G4" s="11" t="s">
        <v>2</v>
      </c>
    </row>
    <row r="5" spans="1:7" ht="15.75">
      <c r="A5" s="12" t="s">
        <v>3</v>
      </c>
      <c r="B5" s="13" t="s">
        <v>4</v>
      </c>
      <c r="C5" s="13" t="s">
        <v>5</v>
      </c>
      <c r="D5" s="13"/>
      <c r="E5" s="13"/>
      <c r="F5" s="13"/>
      <c r="G5" s="14" t="s">
        <v>6</v>
      </c>
    </row>
    <row r="6" spans="1:7" ht="31.5">
      <c r="A6" s="12"/>
      <c r="B6" s="13"/>
      <c r="C6" s="15" t="s">
        <v>7</v>
      </c>
      <c r="D6" s="15" t="s">
        <v>8</v>
      </c>
      <c r="E6" s="15" t="s">
        <v>9</v>
      </c>
      <c r="F6" s="14" t="s">
        <v>10</v>
      </c>
      <c r="G6" s="16" t="s">
        <v>11</v>
      </c>
    </row>
    <row r="7" spans="1:7" ht="31.5">
      <c r="A7" s="12"/>
      <c r="B7" s="13"/>
      <c r="C7" s="17" t="s">
        <v>12</v>
      </c>
      <c r="D7" s="17" t="s">
        <v>13</v>
      </c>
      <c r="E7" s="17" t="s">
        <v>14</v>
      </c>
      <c r="F7" s="18" t="s">
        <v>15</v>
      </c>
      <c r="G7" s="16"/>
    </row>
    <row r="8" spans="1:7" s="19" customFormat="1" ht="15.75">
      <c r="A8" s="20">
        <v>1</v>
      </c>
      <c r="B8" s="21" t="s">
        <v>20</v>
      </c>
      <c r="C8" s="33">
        <v>917256</v>
      </c>
      <c r="D8" s="33">
        <v>803</v>
      </c>
      <c r="E8" s="33">
        <v>181440</v>
      </c>
      <c r="F8" s="22">
        <f>(C8-D8)/E8</f>
        <v>5.050997574955908</v>
      </c>
      <c r="G8" s="23" t="str">
        <f>IF(F8&gt;1,"yes","no")</f>
        <v>yes</v>
      </c>
    </row>
    <row r="9" spans="1:7" s="19" customFormat="1" ht="15.75">
      <c r="A9" s="24">
        <v>2</v>
      </c>
      <c r="B9" s="25" t="s">
        <v>19</v>
      </c>
      <c r="C9" s="34">
        <v>1225653</v>
      </c>
      <c r="D9" s="34">
        <v>17979</v>
      </c>
      <c r="E9" s="34">
        <v>684183</v>
      </c>
      <c r="F9" s="26">
        <f>(C9-D9)/E9</f>
        <v>1.765133012658894</v>
      </c>
      <c r="G9" s="27" t="str">
        <f>IF(F9&gt;1,"yes","no")</f>
        <v>yes</v>
      </c>
    </row>
    <row r="10" spans="1:7" s="19" customFormat="1" ht="15.75">
      <c r="A10" s="24">
        <v>3</v>
      </c>
      <c r="B10" s="25" t="s">
        <v>18</v>
      </c>
      <c r="C10" s="34">
        <v>302678</v>
      </c>
      <c r="D10" s="34">
        <v>3711</v>
      </c>
      <c r="E10" s="34">
        <v>181440</v>
      </c>
      <c r="F10" s="26">
        <f>(C10-D10)/E10</f>
        <v>1.6477458112874779</v>
      </c>
      <c r="G10" s="27" t="str">
        <f>IF(F10&gt;1,"yes","no")</f>
        <v>yes</v>
      </c>
    </row>
    <row r="11" spans="1:7" s="19" customFormat="1" ht="15.75">
      <c r="A11" s="24">
        <v>4</v>
      </c>
      <c r="B11" s="25" t="s">
        <v>16</v>
      </c>
      <c r="C11" s="34">
        <v>196885</v>
      </c>
      <c r="D11" s="34">
        <v>670</v>
      </c>
      <c r="E11" s="34">
        <v>181440</v>
      </c>
      <c r="F11" s="26">
        <f>(C11-D11)/E11</f>
        <v>1.0814318783068784</v>
      </c>
      <c r="G11" s="27" t="str">
        <f>IF(F11&gt;1,"yes","no")</f>
        <v>yes</v>
      </c>
    </row>
    <row r="12" spans="1:7" ht="15.75">
      <c r="A12" s="28">
        <v>5</v>
      </c>
      <c r="B12" s="29" t="s">
        <v>17</v>
      </c>
      <c r="C12" s="35">
        <v>0</v>
      </c>
      <c r="D12" s="35">
        <v>0</v>
      </c>
      <c r="E12" s="35">
        <v>181440</v>
      </c>
      <c r="F12" s="30">
        <f>(C12-D12)/E12</f>
        <v>0</v>
      </c>
      <c r="G12" s="31" t="str">
        <f>IF(F12&gt;1,"yes","no")</f>
        <v>no</v>
      </c>
    </row>
  </sheetData>
  <sheetProtection/>
  <mergeCells count="7">
    <mergeCell ref="G6:G7"/>
    <mergeCell ref="A1:G1"/>
    <mergeCell ref="A2:G2"/>
    <mergeCell ref="A3:G3"/>
    <mergeCell ref="A5:A7"/>
    <mergeCell ref="B5:B7"/>
    <mergeCell ref="C5:F5"/>
  </mergeCells>
  <printOptions/>
  <pageMargins left="0.71" right="0.28" top="0.1968503937007874" bottom="0" header="0.5118110236220472" footer="0.5118110236220472"/>
  <pageSetup fitToHeight="1" fitToWidth="1" horizontalDpi="600" verticalDpi="600" orientation="portrait" paperSize="9" scale="3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zoomScale="85" zoomScaleNormal="85" zoomScaleSheetLayoutView="55" zoomScalePageLayoutView="0" workbookViewId="0" topLeftCell="A1">
      <selection activeCell="A5" sqref="A5:A7"/>
    </sheetView>
  </sheetViews>
  <sheetFormatPr defaultColWidth="8.00390625" defaultRowHeight="12.75"/>
  <cols>
    <col min="1" max="1" width="8.28125" style="1" customWidth="1"/>
    <col min="2" max="2" width="35.00390625" style="1" customWidth="1"/>
    <col min="3" max="5" width="23.00390625" style="2" customWidth="1"/>
    <col min="6" max="6" width="23.00390625" style="3" customWidth="1"/>
    <col min="7" max="7" width="23.00390625" style="1" customWidth="1"/>
    <col min="8" max="16384" width="8.00390625" style="5" customWidth="1"/>
  </cols>
  <sheetData>
    <row r="1" spans="1:7" ht="15.75">
      <c r="A1" s="4" t="s">
        <v>0</v>
      </c>
      <c r="B1" s="4"/>
      <c r="C1" s="4"/>
      <c r="D1" s="4"/>
      <c r="E1" s="4"/>
      <c r="F1" s="4"/>
      <c r="G1" s="4"/>
    </row>
    <row r="2" spans="1:7" ht="15.75">
      <c r="A2" s="4" t="s">
        <v>1</v>
      </c>
      <c r="B2" s="4"/>
      <c r="C2" s="4"/>
      <c r="D2" s="4"/>
      <c r="E2" s="4"/>
      <c r="F2" s="4"/>
      <c r="G2" s="4"/>
    </row>
    <row r="3" spans="1:7" ht="15.75">
      <c r="A3" s="6" t="s">
        <v>26</v>
      </c>
      <c r="B3" s="6"/>
      <c r="C3" s="6"/>
      <c r="D3" s="6"/>
      <c r="E3" s="6"/>
      <c r="F3" s="6"/>
      <c r="G3" s="6"/>
    </row>
    <row r="4" spans="1:7" ht="15.75">
      <c r="A4" s="7"/>
      <c r="B4" s="8"/>
      <c r="C4" s="9"/>
      <c r="D4" s="9"/>
      <c r="E4" s="9"/>
      <c r="F4" s="10"/>
      <c r="G4" s="11" t="s">
        <v>2</v>
      </c>
    </row>
    <row r="5" spans="1:7" ht="15.75">
      <c r="A5" s="12" t="s">
        <v>3</v>
      </c>
      <c r="B5" s="13" t="s">
        <v>4</v>
      </c>
      <c r="C5" s="13" t="s">
        <v>5</v>
      </c>
      <c r="D5" s="13"/>
      <c r="E5" s="13"/>
      <c r="F5" s="13"/>
      <c r="G5" s="14" t="s">
        <v>6</v>
      </c>
    </row>
    <row r="6" spans="1:7" ht="31.5">
      <c r="A6" s="12"/>
      <c r="B6" s="13"/>
      <c r="C6" s="15" t="s">
        <v>7</v>
      </c>
      <c r="D6" s="15" t="s">
        <v>8</v>
      </c>
      <c r="E6" s="15" t="s">
        <v>9</v>
      </c>
      <c r="F6" s="14" t="s">
        <v>10</v>
      </c>
      <c r="G6" s="16" t="s">
        <v>11</v>
      </c>
    </row>
    <row r="7" spans="1:7" ht="31.5">
      <c r="A7" s="12"/>
      <c r="B7" s="13"/>
      <c r="C7" s="17" t="s">
        <v>12</v>
      </c>
      <c r="D7" s="17" t="s">
        <v>13</v>
      </c>
      <c r="E7" s="17" t="s">
        <v>14</v>
      </c>
      <c r="F7" s="18" t="s">
        <v>15</v>
      </c>
      <c r="G7" s="16"/>
    </row>
    <row r="8" spans="1:7" s="19" customFormat="1" ht="15.75">
      <c r="A8" s="20">
        <v>1</v>
      </c>
      <c r="B8" s="21" t="s">
        <v>20</v>
      </c>
      <c r="C8" s="33">
        <v>1027723</v>
      </c>
      <c r="D8" s="33">
        <v>92047</v>
      </c>
      <c r="E8" s="33">
        <v>181440</v>
      </c>
      <c r="F8" s="22">
        <f>(C8-D8)/E8</f>
        <v>5.156944444444444</v>
      </c>
      <c r="G8" s="23" t="str">
        <f>IF(F8&gt;1,"yes","no")</f>
        <v>yes</v>
      </c>
    </row>
    <row r="9" spans="1:7" s="19" customFormat="1" ht="15.75">
      <c r="A9" s="24">
        <v>2</v>
      </c>
      <c r="B9" s="25" t="s">
        <v>19</v>
      </c>
      <c r="C9" s="34">
        <v>1085491</v>
      </c>
      <c r="D9" s="34">
        <v>18708</v>
      </c>
      <c r="E9" s="34">
        <v>597233</v>
      </c>
      <c r="F9" s="26">
        <f>(C9-D9)/E9</f>
        <v>1.7862090674828752</v>
      </c>
      <c r="G9" s="27" t="str">
        <f>IF(F9&gt;1,"yes","no")</f>
        <v>yes</v>
      </c>
    </row>
    <row r="10" spans="1:7" s="19" customFormat="1" ht="15.75">
      <c r="A10" s="24">
        <v>3</v>
      </c>
      <c r="B10" s="25" t="s">
        <v>18</v>
      </c>
      <c r="C10" s="34">
        <v>301810</v>
      </c>
      <c r="D10" s="34">
        <v>4499</v>
      </c>
      <c r="E10" s="34">
        <v>181440</v>
      </c>
      <c r="F10" s="26">
        <f>(C10-D10)/E10</f>
        <v>1.6386188271604938</v>
      </c>
      <c r="G10" s="27" t="str">
        <f>IF(F10&gt;1,"yes","no")</f>
        <v>yes</v>
      </c>
    </row>
    <row r="11" spans="1:7" s="19" customFormat="1" ht="15.75">
      <c r="A11" s="24">
        <v>4</v>
      </c>
      <c r="B11" s="25" t="s">
        <v>16</v>
      </c>
      <c r="C11" s="34">
        <v>198462</v>
      </c>
      <c r="D11" s="34">
        <v>584</v>
      </c>
      <c r="E11" s="34">
        <v>181440</v>
      </c>
      <c r="F11" s="26">
        <f>(C11-D11)/E11</f>
        <v>1.090597442680776</v>
      </c>
      <c r="G11" s="27" t="str">
        <f>IF(F11&gt;1,"yes","no")</f>
        <v>yes</v>
      </c>
    </row>
    <row r="12" spans="1:7" ht="15.75">
      <c r="A12" s="28">
        <v>5</v>
      </c>
      <c r="B12" s="29" t="s">
        <v>17</v>
      </c>
      <c r="C12" s="35">
        <v>0</v>
      </c>
      <c r="D12" s="35">
        <v>0</v>
      </c>
      <c r="E12" s="35">
        <v>181440</v>
      </c>
      <c r="F12" s="30">
        <f>(C12-D12)/E12</f>
        <v>0</v>
      </c>
      <c r="G12" s="31" t="str">
        <f>IF(F12&gt;1,"yes","no")</f>
        <v>no</v>
      </c>
    </row>
  </sheetData>
  <sheetProtection/>
  <mergeCells count="7">
    <mergeCell ref="G6:G7"/>
    <mergeCell ref="A1:G1"/>
    <mergeCell ref="A2:G2"/>
    <mergeCell ref="A3:G3"/>
    <mergeCell ref="A5:A7"/>
    <mergeCell ref="B5:B7"/>
    <mergeCell ref="C5:F5"/>
  </mergeCells>
  <printOptions/>
  <pageMargins left="0.71" right="0.28" top="0.1968503937007874" bottom="0" header="0.5118110236220472" footer="0.5118110236220472"/>
  <pageSetup fitToHeight="1" fitToWidth="1" horizontalDpi="600" verticalDpi="600" orientation="portrait" paperSize="9" scale="3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zoomScaleSheetLayoutView="55" zoomScalePageLayoutView="0" workbookViewId="0" topLeftCell="A1">
      <selection activeCell="A5" sqref="A5:A7"/>
    </sheetView>
  </sheetViews>
  <sheetFormatPr defaultColWidth="8.00390625" defaultRowHeight="12.75"/>
  <cols>
    <col min="1" max="1" width="8.28125" style="1" customWidth="1"/>
    <col min="2" max="2" width="35.00390625" style="1" customWidth="1"/>
    <col min="3" max="5" width="23.00390625" style="2" customWidth="1"/>
    <col min="6" max="6" width="23.00390625" style="3" customWidth="1"/>
    <col min="7" max="7" width="23.00390625" style="1" customWidth="1"/>
    <col min="8" max="16384" width="8.00390625" style="5" customWidth="1"/>
  </cols>
  <sheetData>
    <row r="1" spans="1:7" ht="15.75">
      <c r="A1" s="4" t="s">
        <v>0</v>
      </c>
      <c r="B1" s="4"/>
      <c r="C1" s="4"/>
      <c r="D1" s="4"/>
      <c r="E1" s="4"/>
      <c r="F1" s="4"/>
      <c r="G1" s="4"/>
    </row>
    <row r="2" spans="1:7" ht="15.75">
      <c r="A2" s="4" t="s">
        <v>1</v>
      </c>
      <c r="B2" s="4"/>
      <c r="C2" s="4"/>
      <c r="D2" s="4"/>
      <c r="E2" s="4"/>
      <c r="F2" s="4"/>
      <c r="G2" s="4"/>
    </row>
    <row r="3" spans="1:7" ht="15.75">
      <c r="A3" s="6" t="s">
        <v>25</v>
      </c>
      <c r="B3" s="6"/>
      <c r="C3" s="6"/>
      <c r="D3" s="6"/>
      <c r="E3" s="6"/>
      <c r="F3" s="6"/>
      <c r="G3" s="6"/>
    </row>
    <row r="4" spans="1:7" ht="15.75">
      <c r="A4" s="7"/>
      <c r="B4" s="8"/>
      <c r="C4" s="9"/>
      <c r="D4" s="9"/>
      <c r="E4" s="9"/>
      <c r="F4" s="10"/>
      <c r="G4" s="11" t="s">
        <v>2</v>
      </c>
    </row>
    <row r="5" spans="1:7" ht="15.75">
      <c r="A5" s="12" t="s">
        <v>3</v>
      </c>
      <c r="B5" s="13" t="s">
        <v>4</v>
      </c>
      <c r="C5" s="13" t="s">
        <v>5</v>
      </c>
      <c r="D5" s="13"/>
      <c r="E5" s="13"/>
      <c r="F5" s="13"/>
      <c r="G5" s="14" t="s">
        <v>6</v>
      </c>
    </row>
    <row r="6" spans="1:7" ht="31.5">
      <c r="A6" s="12"/>
      <c r="B6" s="13"/>
      <c r="C6" s="15" t="s">
        <v>7</v>
      </c>
      <c r="D6" s="15" t="s">
        <v>8</v>
      </c>
      <c r="E6" s="15" t="s">
        <v>9</v>
      </c>
      <c r="F6" s="14" t="s">
        <v>10</v>
      </c>
      <c r="G6" s="16" t="s">
        <v>11</v>
      </c>
    </row>
    <row r="7" spans="1:7" ht="31.5">
      <c r="A7" s="12"/>
      <c r="B7" s="13"/>
      <c r="C7" s="17" t="s">
        <v>12</v>
      </c>
      <c r="D7" s="17" t="s">
        <v>13</v>
      </c>
      <c r="E7" s="17" t="s">
        <v>14</v>
      </c>
      <c r="F7" s="18" t="s">
        <v>15</v>
      </c>
      <c r="G7" s="16"/>
    </row>
    <row r="8" spans="1:7" s="19" customFormat="1" ht="15.75">
      <c r="A8" s="20">
        <v>1</v>
      </c>
      <c r="B8" s="21" t="s">
        <v>20</v>
      </c>
      <c r="C8" s="33">
        <v>1013807</v>
      </c>
      <c r="D8" s="33">
        <v>811</v>
      </c>
      <c r="E8" s="33">
        <v>181440</v>
      </c>
      <c r="F8" s="22">
        <f>(C8-D8)/E8</f>
        <v>5.5830908289241625</v>
      </c>
      <c r="G8" s="23" t="str">
        <f>IF(F8&gt;1,"yes","no")</f>
        <v>yes</v>
      </c>
    </row>
    <row r="9" spans="1:7" s="19" customFormat="1" ht="15.75">
      <c r="A9" s="24">
        <v>2</v>
      </c>
      <c r="B9" s="25" t="s">
        <v>18</v>
      </c>
      <c r="C9" s="34">
        <v>302557</v>
      </c>
      <c r="D9" s="34">
        <v>4620</v>
      </c>
      <c r="E9" s="34">
        <v>181440</v>
      </c>
      <c r="F9" s="26">
        <f>(C9-D9)/E9</f>
        <v>1.6420690035273369</v>
      </c>
      <c r="G9" s="27" t="str">
        <f>IF(F9&gt;1,"yes","no")</f>
        <v>yes</v>
      </c>
    </row>
    <row r="10" spans="1:7" s="19" customFormat="1" ht="15.75">
      <c r="A10" s="24">
        <v>3</v>
      </c>
      <c r="B10" s="25" t="s">
        <v>19</v>
      </c>
      <c r="C10" s="34">
        <v>1046859</v>
      </c>
      <c r="D10" s="34">
        <v>14912</v>
      </c>
      <c r="E10" s="34">
        <v>598975</v>
      </c>
      <c r="F10" s="26">
        <f>(C10-D10)/E10</f>
        <v>1.7228548770816812</v>
      </c>
      <c r="G10" s="27" t="str">
        <f>IF(F10&gt;1,"yes","no")</f>
        <v>yes</v>
      </c>
    </row>
    <row r="11" spans="1:7" s="19" customFormat="1" ht="15.75">
      <c r="A11" s="24">
        <v>4</v>
      </c>
      <c r="B11" s="25" t="s">
        <v>17</v>
      </c>
      <c r="C11" s="34">
        <v>0</v>
      </c>
      <c r="D11" s="34">
        <v>0</v>
      </c>
      <c r="E11" s="34">
        <v>181440</v>
      </c>
      <c r="F11" s="26">
        <f>(C11-D11)/E11</f>
        <v>0</v>
      </c>
      <c r="G11" s="27" t="str">
        <f>IF(F11&gt;1,"yes","no")</f>
        <v>no</v>
      </c>
    </row>
    <row r="12" spans="1:7" ht="15.75">
      <c r="A12" s="28">
        <v>5</v>
      </c>
      <c r="B12" s="29" t="s">
        <v>16</v>
      </c>
      <c r="C12" s="35">
        <v>199460</v>
      </c>
      <c r="D12" s="35">
        <v>581</v>
      </c>
      <c r="E12" s="35">
        <v>181440</v>
      </c>
      <c r="F12" s="30">
        <f>(C12-D12)/E12</f>
        <v>1.096114417989418</v>
      </c>
      <c r="G12" s="31" t="str">
        <f>IF(F12&gt;1,"yes","no")</f>
        <v>yes</v>
      </c>
    </row>
  </sheetData>
  <sheetProtection/>
  <mergeCells count="7">
    <mergeCell ref="G6:G7"/>
    <mergeCell ref="A1:G1"/>
    <mergeCell ref="A2:G2"/>
    <mergeCell ref="A3:G3"/>
    <mergeCell ref="A5:A7"/>
    <mergeCell ref="B5:B7"/>
    <mergeCell ref="C5:F5"/>
  </mergeCells>
  <printOptions/>
  <pageMargins left="0.71" right="0.28" top="0.1968503937007874" bottom="0" header="0.5118110236220472" footer="0.5118110236220472"/>
  <pageSetup fitToHeight="1" fitToWidth="1" horizontalDpi="600" verticalDpi="600" orientation="portrait" paperSize="9" scale="3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zoomScale="85" zoomScaleNormal="85" zoomScaleSheetLayoutView="55" zoomScalePageLayoutView="0" workbookViewId="0" topLeftCell="A1">
      <selection activeCell="A5" sqref="A5:A7"/>
    </sheetView>
  </sheetViews>
  <sheetFormatPr defaultColWidth="8.00390625" defaultRowHeight="12.75"/>
  <cols>
    <col min="1" max="1" width="8.28125" style="1" customWidth="1"/>
    <col min="2" max="2" width="35.00390625" style="1" customWidth="1"/>
    <col min="3" max="5" width="23.00390625" style="2" customWidth="1"/>
    <col min="6" max="6" width="23.00390625" style="3" customWidth="1"/>
    <col min="7" max="7" width="23.00390625" style="1" customWidth="1"/>
    <col min="8" max="16384" width="8.00390625" style="5" customWidth="1"/>
  </cols>
  <sheetData>
    <row r="1" spans="1:7" ht="15.75">
      <c r="A1" s="4" t="s">
        <v>0</v>
      </c>
      <c r="B1" s="4"/>
      <c r="C1" s="4"/>
      <c r="D1" s="4"/>
      <c r="E1" s="4"/>
      <c r="F1" s="4"/>
      <c r="G1" s="4"/>
    </row>
    <row r="2" spans="1:7" ht="15.75">
      <c r="A2" s="4" t="s">
        <v>1</v>
      </c>
      <c r="B2" s="4"/>
      <c r="C2" s="4"/>
      <c r="D2" s="4"/>
      <c r="E2" s="4"/>
      <c r="F2" s="4"/>
      <c r="G2" s="4"/>
    </row>
    <row r="3" spans="1:7" ht="15.75">
      <c r="A3" s="6" t="s">
        <v>24</v>
      </c>
      <c r="B3" s="6"/>
      <c r="C3" s="6"/>
      <c r="D3" s="6"/>
      <c r="E3" s="6"/>
      <c r="F3" s="6"/>
      <c r="G3" s="6"/>
    </row>
    <row r="4" spans="1:7" ht="15.75">
      <c r="A4" s="7"/>
      <c r="B4" s="8"/>
      <c r="C4" s="9"/>
      <c r="D4" s="9"/>
      <c r="E4" s="9"/>
      <c r="F4" s="10"/>
      <c r="G4" s="11" t="s">
        <v>2</v>
      </c>
    </row>
    <row r="5" spans="1:7" ht="15.75">
      <c r="A5" s="12" t="s">
        <v>3</v>
      </c>
      <c r="B5" s="13" t="s">
        <v>4</v>
      </c>
      <c r="C5" s="13" t="s">
        <v>5</v>
      </c>
      <c r="D5" s="13"/>
      <c r="E5" s="13"/>
      <c r="F5" s="13"/>
      <c r="G5" s="14" t="s">
        <v>6</v>
      </c>
    </row>
    <row r="6" spans="1:7" ht="31.5">
      <c r="A6" s="12"/>
      <c r="B6" s="13"/>
      <c r="C6" s="15" t="s">
        <v>7</v>
      </c>
      <c r="D6" s="15" t="s">
        <v>8</v>
      </c>
      <c r="E6" s="15" t="s">
        <v>9</v>
      </c>
      <c r="F6" s="14" t="s">
        <v>10</v>
      </c>
      <c r="G6" s="16" t="s">
        <v>11</v>
      </c>
    </row>
    <row r="7" spans="1:7" ht="31.5">
      <c r="A7" s="12"/>
      <c r="B7" s="13"/>
      <c r="C7" s="17" t="s">
        <v>12</v>
      </c>
      <c r="D7" s="17" t="s">
        <v>13</v>
      </c>
      <c r="E7" s="17" t="s">
        <v>14</v>
      </c>
      <c r="F7" s="18" t="s">
        <v>15</v>
      </c>
      <c r="G7" s="16"/>
    </row>
    <row r="8" spans="1:7" s="19" customFormat="1" ht="15.75">
      <c r="A8" s="20">
        <v>1</v>
      </c>
      <c r="B8" s="21" t="s">
        <v>20</v>
      </c>
      <c r="C8" s="33">
        <v>1247954</v>
      </c>
      <c r="D8" s="33">
        <v>1167</v>
      </c>
      <c r="E8" s="33">
        <v>181440</v>
      </c>
      <c r="F8" s="22">
        <f>(C8-D8)/E8</f>
        <v>6.871621472663139</v>
      </c>
      <c r="G8" s="23" t="str">
        <f>IF(F8&gt;1,"yes","no")</f>
        <v>yes</v>
      </c>
    </row>
    <row r="9" spans="1:7" s="19" customFormat="1" ht="15.75">
      <c r="A9" s="24">
        <v>2</v>
      </c>
      <c r="B9" s="25" t="s">
        <v>18</v>
      </c>
      <c r="C9" s="34">
        <v>379223</v>
      </c>
      <c r="D9" s="34">
        <v>5135</v>
      </c>
      <c r="E9" s="34">
        <v>181440</v>
      </c>
      <c r="F9" s="26">
        <f>(C9-D9)/E9</f>
        <v>2.0617724867724867</v>
      </c>
      <c r="G9" s="27" t="str">
        <f>IF(F9&gt;1,"yes","no")</f>
        <v>yes</v>
      </c>
    </row>
    <row r="10" spans="1:7" s="19" customFormat="1" ht="15.75">
      <c r="A10" s="24">
        <v>3</v>
      </c>
      <c r="B10" s="25" t="s">
        <v>19</v>
      </c>
      <c r="C10" s="34">
        <v>1326468</v>
      </c>
      <c r="D10" s="34">
        <v>13974</v>
      </c>
      <c r="E10" s="34">
        <v>702169</v>
      </c>
      <c r="F10" s="26">
        <f>(C10-D10)/E10</f>
        <v>1.8691995801580532</v>
      </c>
      <c r="G10" s="27" t="str">
        <f>IF(F10&gt;1,"yes","no")</f>
        <v>yes</v>
      </c>
    </row>
    <row r="11" spans="1:7" s="19" customFormat="1" ht="15.75">
      <c r="A11" s="24">
        <v>4</v>
      </c>
      <c r="B11" s="25" t="s">
        <v>16</v>
      </c>
      <c r="C11" s="34">
        <v>197989</v>
      </c>
      <c r="D11" s="34">
        <v>656</v>
      </c>
      <c r="E11" s="34">
        <v>181440</v>
      </c>
      <c r="F11" s="26">
        <f>(C11-D11)/E11</f>
        <v>1.0875936948853615</v>
      </c>
      <c r="G11" s="27" t="str">
        <f>IF(F11&gt;1,"yes","no")</f>
        <v>yes</v>
      </c>
    </row>
    <row r="12" spans="1:7" ht="15.75">
      <c r="A12" s="28">
        <v>5</v>
      </c>
      <c r="B12" s="29" t="s">
        <v>17</v>
      </c>
      <c r="C12" s="35">
        <v>0</v>
      </c>
      <c r="D12" s="35">
        <v>0</v>
      </c>
      <c r="E12" s="35">
        <v>181440</v>
      </c>
      <c r="F12" s="30">
        <f>(C12-D12)/E12</f>
        <v>0</v>
      </c>
      <c r="G12" s="31" t="str">
        <f>IF(F12&gt;1,"yes","no")</f>
        <v>no</v>
      </c>
    </row>
  </sheetData>
  <sheetProtection/>
  <mergeCells count="7">
    <mergeCell ref="G6:G7"/>
    <mergeCell ref="A1:G1"/>
    <mergeCell ref="A2:G2"/>
    <mergeCell ref="A3:G3"/>
    <mergeCell ref="A5:A7"/>
    <mergeCell ref="B5:B7"/>
    <mergeCell ref="C5:F5"/>
  </mergeCells>
  <printOptions/>
  <pageMargins left="0.71" right="0.28" top="0.1968503937007874" bottom="0" header="0.5118110236220472" footer="0.5118110236220472"/>
  <pageSetup fitToHeight="1" fitToWidth="1"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Serikbayeva.A</dc:creator>
  <cp:keywords/>
  <dc:description/>
  <cp:lastModifiedBy>Алуа Таженова</cp:lastModifiedBy>
  <dcterms:created xsi:type="dcterms:W3CDTF">2009-01-29T08:52:20Z</dcterms:created>
  <dcterms:modified xsi:type="dcterms:W3CDTF">2019-04-22T10:42:54Z</dcterms:modified>
  <cp:category/>
  <cp:version/>
  <cp:contentType/>
  <cp:contentStatus/>
</cp:coreProperties>
</file>