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activeTab="11"/>
  </bookViews>
  <sheets>
    <sheet name="01.01.16" sheetId="1" r:id="rId1"/>
    <sheet name="01.02.16" sheetId="2" r:id="rId2"/>
    <sheet name="01.03.16" sheetId="3" r:id="rId3"/>
    <sheet name="01.04.16" sheetId="4" r:id="rId4"/>
    <sheet name="01.05.16" sheetId="5" r:id="rId5"/>
    <sheet name="01.06.16" sheetId="6" r:id="rId6"/>
    <sheet name="01.07.16" sheetId="7" r:id="rId7"/>
    <sheet name="01.08.16" sheetId="8" r:id="rId8"/>
    <sheet name="01.09.16" sheetId="9" r:id="rId9"/>
    <sheet name="01.10.16" sheetId="10" r:id="rId10"/>
    <sheet name="01.11.16" sheetId="11" r:id="rId11"/>
    <sheet name="01.12.16" sheetId="12" r:id="rId12"/>
  </sheets>
  <externalReferences>
    <externalReference r:id="rId15"/>
    <externalReference r:id="rId16"/>
  </externalReferences>
  <definedNames>
    <definedName name="z">#REF!</definedName>
    <definedName name="Z_0723B199_A6CE_41D9_937D_B01D2E28BC19_.wvu.PrintArea" localSheetId="0" hidden="1">'01.01.16'!$A$1:$G$12</definedName>
    <definedName name="Z_0723B199_A6CE_41D9_937D_B01D2E28BC19_.wvu.PrintArea" localSheetId="1" hidden="1">'01.02.16'!$A$1:$G$12</definedName>
    <definedName name="Z_0723B199_A6CE_41D9_937D_B01D2E28BC19_.wvu.PrintArea" localSheetId="2" hidden="1">'01.03.16'!$A$1:$G$12</definedName>
    <definedName name="Z_0723B199_A6CE_41D9_937D_B01D2E28BC19_.wvu.PrintArea" localSheetId="3" hidden="1">'01.04.16'!$A$1:$G$11</definedName>
    <definedName name="Z_0723B199_A6CE_41D9_937D_B01D2E28BC19_.wvu.PrintArea" localSheetId="4" hidden="1">'01.05.16'!$A$1:$G$11</definedName>
    <definedName name="Z_0723B199_A6CE_41D9_937D_B01D2E28BC19_.wvu.PrintArea" localSheetId="5" hidden="1">'01.06.16'!$A$1:$G$11</definedName>
    <definedName name="Z_0723B199_A6CE_41D9_937D_B01D2E28BC19_.wvu.PrintArea" localSheetId="6" hidden="1">'01.07.16'!$A$1:$G$11</definedName>
    <definedName name="Z_0723B199_A6CE_41D9_937D_B01D2E28BC19_.wvu.PrintArea" localSheetId="7" hidden="1">'01.08.16'!$A$1:$G$10</definedName>
    <definedName name="Z_0723B199_A6CE_41D9_937D_B01D2E28BC19_.wvu.PrintArea" localSheetId="8" hidden="1">'01.09.16'!$A$1:$G$10</definedName>
    <definedName name="Z_0723B199_A6CE_41D9_937D_B01D2E28BC19_.wvu.PrintArea" localSheetId="9" hidden="1">'01.10.16'!$A$1:$G$10</definedName>
    <definedName name="Z_0723B199_A6CE_41D9_937D_B01D2E28BC19_.wvu.PrintArea" localSheetId="10" hidden="1">'01.11.16'!$A$1:$G$10</definedName>
    <definedName name="Z_0723B199_A6CE_41D9_937D_B01D2E28BC19_.wvu.PrintArea" localSheetId="11" hidden="1">'01.12.16'!$A$1:$G$10</definedName>
    <definedName name="Z_ECD2BD8B_9756_42B3_8153_45306E5E7C04_.wvu.PrintArea" localSheetId="0" hidden="1">'01.01.16'!$A$1:$G$12</definedName>
    <definedName name="Z_ECD2BD8B_9756_42B3_8153_45306E5E7C04_.wvu.PrintArea" localSheetId="1" hidden="1">'01.02.16'!$A$1:$G$12</definedName>
    <definedName name="Z_ECD2BD8B_9756_42B3_8153_45306E5E7C04_.wvu.PrintArea" localSheetId="2" hidden="1">'01.03.16'!$A$1:$G$12</definedName>
    <definedName name="Z_ECD2BD8B_9756_42B3_8153_45306E5E7C04_.wvu.PrintArea" localSheetId="3" hidden="1">'01.04.16'!$A$1:$G$11</definedName>
    <definedName name="Z_ECD2BD8B_9756_42B3_8153_45306E5E7C04_.wvu.PrintArea" localSheetId="4" hidden="1">'01.05.16'!$A$1:$G$11</definedName>
    <definedName name="Z_ECD2BD8B_9756_42B3_8153_45306E5E7C04_.wvu.PrintArea" localSheetId="5" hidden="1">'01.06.16'!$A$1:$G$11</definedName>
    <definedName name="Z_ECD2BD8B_9756_42B3_8153_45306E5E7C04_.wvu.PrintArea" localSheetId="6" hidden="1">'01.07.16'!$A$1:$G$11</definedName>
    <definedName name="Z_ECD2BD8B_9756_42B3_8153_45306E5E7C04_.wvu.PrintArea" localSheetId="7" hidden="1">'01.08.16'!$A$1:$G$10</definedName>
    <definedName name="Z_ECD2BD8B_9756_42B3_8153_45306E5E7C04_.wvu.PrintArea" localSheetId="8" hidden="1">'01.09.16'!$A$1:$G$10</definedName>
    <definedName name="Z_ECD2BD8B_9756_42B3_8153_45306E5E7C04_.wvu.PrintArea" localSheetId="9" hidden="1">'01.10.16'!$A$1:$G$10</definedName>
    <definedName name="Z_ECD2BD8B_9756_42B3_8153_45306E5E7C04_.wvu.PrintArea" localSheetId="10" hidden="1">'01.11.16'!$A$1:$G$10</definedName>
    <definedName name="Z_ECD2BD8B_9756_42B3_8153_45306E5E7C04_.wvu.PrintArea" localSheetId="11" hidden="1">'01.12.16'!$A$1:$G$10</definedName>
    <definedName name="дата">#REF!</definedName>
    <definedName name="_xlnm.Print_Area" localSheetId="0">'01.01.16'!$A$1:$G$12</definedName>
    <definedName name="_xlnm.Print_Area" localSheetId="1">'01.02.16'!$A$1:$G$12</definedName>
    <definedName name="_xlnm.Print_Area" localSheetId="2">'01.03.16'!$A$1:$G$12</definedName>
    <definedName name="_xlnm.Print_Area" localSheetId="3">'01.04.16'!$A$1:$G$11</definedName>
    <definedName name="_xlnm.Print_Area" localSheetId="4">'01.05.16'!$A$1:$G$11</definedName>
    <definedName name="_xlnm.Print_Area" localSheetId="5">'01.06.16'!$A$1:$G$11</definedName>
    <definedName name="_xlnm.Print_Area" localSheetId="6">'01.07.16'!$A$1:$G$11</definedName>
    <definedName name="_xlnm.Print_Area" localSheetId="7">'01.08.16'!$A$1:$G$10</definedName>
    <definedName name="_xlnm.Print_Area" localSheetId="8">'01.09.16'!$A$1:$G$10</definedName>
    <definedName name="_xlnm.Print_Area" localSheetId="9">'01.10.16'!$A$1:$G$10</definedName>
    <definedName name="_xlnm.Print_Area" localSheetId="10">'01.11.16'!$A$1:$G$10</definedName>
    <definedName name="_xlnm.Print_Area" localSheetId="11">'01.12.16'!$A$1:$G$10</definedName>
  </definedNames>
  <calcPr fullCalcOnLoad="1"/>
</workbook>
</file>

<file path=xl/sharedStrings.xml><?xml version="1.0" encoding="utf-8"?>
<sst xmlns="http://schemas.openxmlformats.org/spreadsheetml/2006/main" count="255" uniqueCount="34">
  <si>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</si>
  <si>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</si>
  <si>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</si>
  <si>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</si>
  <si>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</si>
  <si>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</si>
  <si>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</si>
  <si>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</si>
  <si>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</si>
  <si>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</si>
  <si>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</si>
  <si>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</si>
  <si>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</si>
  <si>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</si>
  <si>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</si>
  <si>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</si>
  <si>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«Lancaster Invest», JSC</t>
  </si>
  <si>
    <t>“Real Asset Management”, JSC</t>
  </si>
  <si>
    <t>«Gold Investment Group», JSC</t>
  </si>
  <si>
    <t>“Verniy Capital”, JSC</t>
  </si>
  <si>
    <t>“MC "NefteGaz-Dem”, JSC</t>
  </si>
  <si>
    <t>on January 1, 2016</t>
  </si>
  <si>
    <t>on February 1, 2016</t>
  </si>
  <si>
    <t>-</t>
  </si>
  <si>
    <t>on March 1, 2016</t>
  </si>
  <si>
    <t>on April 1, 2016</t>
  </si>
  <si>
    <t>on May 1, 2016</t>
  </si>
  <si>
    <t>on June 1, 2016</t>
  </si>
  <si>
    <t>on July 1, 2016</t>
  </si>
  <si>
    <t>on August 1, 2016</t>
  </si>
  <si>
    <t>on September 1, 2016</t>
  </si>
  <si>
    <t>on October 1, 2016</t>
  </si>
  <si>
    <t>on November 1, 2016</t>
  </si>
  <si>
    <t>on December 1, 2016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</si>
</sst>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57" applyFont="1" applyAlignment="1">
      <alignment horizontal="center"/>
      <protection/>
    </xf>
    <xf numFmtId="3" fontId="23" fillId="0" borderId="0" xfId="57" applyNumberFormat="1" applyFont="1" applyAlignment="1">
      <alignment horizontal="center" vertical="center"/>
      <protection/>
    </xf>
    <xf numFmtId="0" fontId="23" fillId="0" borderId="0" xfId="57" applyFont="1" applyAlignment="1">
      <alignment horizontal="center" vertical="center"/>
      <protection/>
    </xf>
    <xf numFmtId="185" fontId="24" fillId="0" borderId="0" xfId="68" applyNumberFormat="1" applyFont="1" applyFill="1" applyAlignment="1" applyProtection="1">
      <alignment horizontal="center" wrapText="1"/>
      <protection/>
    </xf>
    <xf numFmtId="0" fontId="23" fillId="0" borderId="0" xfId="57" applyFont="1">
      <alignment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3" fillId="0" borderId="0" xfId="68" applyNumberFormat="1" applyFont="1" applyFill="1" applyAlignment="1" applyProtection="1">
      <alignment horizontal="center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3" fontId="24" fillId="0" borderId="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Alignment="1" applyProtection="1">
      <alignment horizontal="right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3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3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26" fillId="0" borderId="11" xfId="34" applyFont="1" applyBorder="1" applyAlignment="1" quotePrefix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3" fontId="26" fillId="0" borderId="11" xfId="33" applyNumberFormat="1" applyFont="1" applyBorder="1" applyAlignment="1" quotePrefix="1">
      <alignment horizontal="right" vertical="center" wrapText="1" indent="2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185" fontId="25" fillId="0" borderId="11" xfId="68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Font="1" applyBorder="1" applyAlignment="1" quotePrefix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26" fillId="0" borderId="12" xfId="33" applyNumberFormat="1" applyFont="1" applyBorder="1" applyAlignment="1" quotePrefix="1">
      <alignment horizontal="right" vertical="center" wrapText="1" indent="2"/>
      <protection/>
    </xf>
    <xf numFmtId="4" fontId="23" fillId="0" borderId="12" xfId="0" applyNumberFormat="1" applyFont="1" applyFill="1" applyBorder="1" applyAlignment="1">
      <alignment horizontal="center" vertical="center" wrapText="1"/>
    </xf>
    <xf numFmtId="185" fontId="25" fillId="0" borderId="12" xfId="68" applyNumberFormat="1" applyFont="1" applyFill="1" applyBorder="1" applyAlignment="1" applyProtection="1">
      <alignment horizontal="center" vertical="center" wrapText="1"/>
      <protection/>
    </xf>
    <xf numFmtId="0" fontId="26" fillId="0" borderId="13" xfId="34" applyFont="1" applyBorder="1" applyAlignment="1" quotePrefix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3" fontId="26" fillId="0" borderId="13" xfId="33" applyNumberFormat="1" applyFont="1" applyBorder="1" applyAlignment="1" quotePrefix="1">
      <alignment horizontal="right" vertical="center" wrapText="1" indent="2"/>
      <protection/>
    </xf>
    <xf numFmtId="4" fontId="23" fillId="0" borderId="13" xfId="0" applyNumberFormat="1" applyFont="1" applyFill="1" applyBorder="1" applyAlignment="1">
      <alignment horizontal="center" vertical="center" wrapText="1"/>
    </xf>
    <xf numFmtId="185" fontId="25" fillId="0" borderId="13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 27.01" xfId="33"/>
    <cellStyle name="S4_КФУ 27.01" xfId="34"/>
    <cellStyle name="S5_КФУ 27.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brБалан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21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22">
        <v>898022</v>
      </c>
      <c r="D8" s="22">
        <v>1184</v>
      </c>
      <c r="E8" s="22">
        <v>181440</v>
      </c>
      <c r="F8" s="23">
        <f>(C8-D8)/E8</f>
        <v>4.942890211640211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19</v>
      </c>
      <c r="C9" s="27">
        <v>1610223</v>
      </c>
      <c r="D9" s="27">
        <v>8963</v>
      </c>
      <c r="E9" s="27">
        <v>693350</v>
      </c>
      <c r="F9" s="28">
        <f>(C9-D9)/E9</f>
        <v>2.3094540996610657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18</v>
      </c>
      <c r="C10" s="27">
        <v>381434</v>
      </c>
      <c r="D10" s="27">
        <v>8838</v>
      </c>
      <c r="E10" s="27">
        <v>181440</v>
      </c>
      <c r="F10" s="28">
        <f>(C10-D10)/E10</f>
        <v>2.0535493827160494</v>
      </c>
      <c r="G10" s="29" t="str">
        <f>IF(F10&gt;1,"yes","no")</f>
        <v>yes</v>
      </c>
    </row>
    <row r="11" spans="1:7" s="19" customFormat="1" ht="15.75">
      <c r="A11" s="25">
        <v>4</v>
      </c>
      <c r="B11" s="26" t="s">
        <v>16</v>
      </c>
      <c r="C11" s="27">
        <v>201962</v>
      </c>
      <c r="D11" s="27">
        <v>745</v>
      </c>
      <c r="E11" s="27">
        <v>181440</v>
      </c>
      <c r="F11" s="28">
        <f>(C11-D11)/E11</f>
        <v>1.1090002204585538</v>
      </c>
      <c r="G11" s="29" t="str">
        <f>IF(F11&gt;1,"yes","no")</f>
        <v>yes</v>
      </c>
    </row>
    <row r="12" spans="1:7" ht="15.75">
      <c r="A12" s="30">
        <v>5</v>
      </c>
      <c r="B12" s="31" t="s">
        <v>17</v>
      </c>
      <c r="C12" s="32">
        <v>0</v>
      </c>
      <c r="D12" s="32">
        <v>0</v>
      </c>
      <c r="E12" s="32">
        <v>181440</v>
      </c>
      <c r="F12" s="33">
        <f>(C12-D12)/E12</f>
        <v>0</v>
      </c>
      <c r="G12" s="34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31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1217963</v>
      </c>
      <c r="D8" s="22">
        <v>17254</v>
      </c>
      <c r="E8" s="22">
        <v>656569</v>
      </c>
      <c r="F8" s="23">
        <f>(C8-D8)/E8</f>
        <v>1.828762856607607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16</v>
      </c>
      <c r="C9" s="27">
        <v>199426</v>
      </c>
      <c r="D9" s="27">
        <v>562</v>
      </c>
      <c r="E9" s="27">
        <v>181440</v>
      </c>
      <c r="F9" s="28">
        <f>(C9-D9)/E9</f>
        <v>1.0960317460317461</v>
      </c>
      <c r="G9" s="29" t="str">
        <f>IF(F9&gt;1,"yes","no")</f>
        <v>yes</v>
      </c>
    </row>
    <row r="10" spans="1:7" ht="15.75">
      <c r="A10" s="30">
        <v>3</v>
      </c>
      <c r="B10" s="31" t="s">
        <v>18</v>
      </c>
      <c r="C10" s="32">
        <v>211576</v>
      </c>
      <c r="D10" s="32">
        <v>15544</v>
      </c>
      <c r="E10" s="32">
        <v>181440</v>
      </c>
      <c r="F10" s="33">
        <f>(C10-D10)/E10</f>
        <v>1.0804232804232805</v>
      </c>
      <c r="G10" s="34" t="str">
        <f>IF(F10&gt;1,"yes","no")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32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1221746</v>
      </c>
      <c r="D8" s="22">
        <v>28449</v>
      </c>
      <c r="E8" s="22">
        <v>769061</v>
      </c>
      <c r="F8" s="23">
        <f>(C8-D8)/E8</f>
        <v>1.5516285444197535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16</v>
      </c>
      <c r="C9" s="27">
        <v>198592</v>
      </c>
      <c r="D9" s="27">
        <v>537</v>
      </c>
      <c r="E9" s="27">
        <v>181440</v>
      </c>
      <c r="F9" s="28">
        <f>(C9-D9)/E9</f>
        <v>1.0915729717813052</v>
      </c>
      <c r="G9" s="29" t="str">
        <f>IF(F9&gt;1,"yes","no")</f>
        <v>yes</v>
      </c>
    </row>
    <row r="10" spans="1:7" ht="15.75">
      <c r="A10" s="30">
        <v>3</v>
      </c>
      <c r="B10" s="31" t="s">
        <v>18</v>
      </c>
      <c r="C10" s="32">
        <v>177710</v>
      </c>
      <c r="D10" s="32">
        <v>16735</v>
      </c>
      <c r="E10" s="32">
        <v>181440</v>
      </c>
      <c r="F10" s="33">
        <f>(C10-D10)/E10</f>
        <v>0.8872078924162258</v>
      </c>
      <c r="G10" s="34" t="str">
        <f>IF(F10&gt;1,"yes","no")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33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1303433</v>
      </c>
      <c r="D8" s="22">
        <v>10436</v>
      </c>
      <c r="E8" s="22">
        <v>775764</v>
      </c>
      <c r="F8" s="23">
        <f>(C8-D8)/E8</f>
        <v>1.666740142620694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16</v>
      </c>
      <c r="C9" s="27">
        <v>201241</v>
      </c>
      <c r="D9" s="27">
        <v>547</v>
      </c>
      <c r="E9" s="27">
        <v>181440</v>
      </c>
      <c r="F9" s="28">
        <f>(C9-D9)/E9</f>
        <v>1.106117724867725</v>
      </c>
      <c r="G9" s="29" t="str">
        <f>IF(F9&gt;1,"yes","no")</f>
        <v>yes</v>
      </c>
    </row>
    <row r="10" spans="1:7" ht="15.75">
      <c r="A10" s="30">
        <v>3</v>
      </c>
      <c r="B10" s="31" t="s">
        <v>18</v>
      </c>
      <c r="C10" s="32">
        <v>177554</v>
      </c>
      <c r="D10" s="32">
        <v>18640</v>
      </c>
      <c r="E10" s="32">
        <v>181440</v>
      </c>
      <c r="F10" s="33">
        <f>(C10-D10)/E10</f>
        <v>0.8758487654320988</v>
      </c>
      <c r="G10" s="34" t="str">
        <f>IF(F10&gt;1,"yes","no")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22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22">
        <v>916366</v>
      </c>
      <c r="D8" s="22">
        <v>1671</v>
      </c>
      <c r="E8" s="22">
        <v>181440</v>
      </c>
      <c r="F8" s="23">
        <f>(C8-D8)/E8</f>
        <v>5.041308421516755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400917</v>
      </c>
      <c r="D9" s="27">
        <v>13182</v>
      </c>
      <c r="E9" s="27">
        <v>181440</v>
      </c>
      <c r="F9" s="28">
        <f>(C9-D9)/E9</f>
        <v>2.136987433862434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19</v>
      </c>
      <c r="C10" s="27">
        <v>1484618</v>
      </c>
      <c r="D10" s="27">
        <v>23130</v>
      </c>
      <c r="E10" s="27">
        <v>717854</v>
      </c>
      <c r="F10" s="28">
        <f>(C10-D10)/E10</f>
        <v>2.0359125950402173</v>
      </c>
      <c r="G10" s="29" t="str">
        <f>IF(F10&gt;1,"yes","no")</f>
        <v>yes</v>
      </c>
    </row>
    <row r="11" spans="1:7" s="19" customFormat="1" ht="15.75">
      <c r="A11" s="25">
        <v>4</v>
      </c>
      <c r="B11" s="26" t="s">
        <v>16</v>
      </c>
      <c r="C11" s="27">
        <v>198569</v>
      </c>
      <c r="D11" s="27">
        <v>660</v>
      </c>
      <c r="E11" s="27">
        <v>181440</v>
      </c>
      <c r="F11" s="28">
        <f>(C11-D11)/E11</f>
        <v>1.0907682980599647</v>
      </c>
      <c r="G11" s="29" t="str">
        <f>IF(F11&gt;1,"yes","no")</f>
        <v>yes</v>
      </c>
    </row>
    <row r="12" spans="1:7" ht="15.75">
      <c r="A12" s="30">
        <v>5</v>
      </c>
      <c r="B12" s="31" t="s">
        <v>17</v>
      </c>
      <c r="C12" s="32">
        <v>0</v>
      </c>
      <c r="D12" s="32">
        <v>0</v>
      </c>
      <c r="E12" s="32">
        <v>181440</v>
      </c>
      <c r="F12" s="33">
        <f>(C12-D12)/E12</f>
        <v>0</v>
      </c>
      <c r="G12" s="34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24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22">
        <v>847103</v>
      </c>
      <c r="D8" s="22">
        <v>2526</v>
      </c>
      <c r="E8" s="22">
        <v>181440</v>
      </c>
      <c r="F8" s="23">
        <f>(C8-D8)/E8</f>
        <v>4.6548555996472665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19</v>
      </c>
      <c r="C9" s="27">
        <v>1505281</v>
      </c>
      <c r="D9" s="27">
        <v>36136</v>
      </c>
      <c r="E9" s="27">
        <v>699725</v>
      </c>
      <c r="F9" s="28">
        <f>(C9-D9)/E9</f>
        <v>2.099603415627568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18</v>
      </c>
      <c r="C10" s="27">
        <v>335385</v>
      </c>
      <c r="D10" s="27">
        <v>13341</v>
      </c>
      <c r="E10" s="27">
        <v>181440</v>
      </c>
      <c r="F10" s="28">
        <f>(C10-D10)/E10</f>
        <v>1.7749338624338624</v>
      </c>
      <c r="G10" s="29" t="str">
        <f>IF(F10&gt;1,"yes","no")</f>
        <v>yes</v>
      </c>
    </row>
    <row r="11" spans="1:7" s="19" customFormat="1" ht="15.75">
      <c r="A11" s="25">
        <v>4</v>
      </c>
      <c r="B11" s="26" t="s">
        <v>16</v>
      </c>
      <c r="C11" s="27">
        <v>198225</v>
      </c>
      <c r="D11" s="27">
        <v>664</v>
      </c>
      <c r="E11" s="27">
        <v>181440</v>
      </c>
      <c r="F11" s="28">
        <f>(C11-D11)/E11</f>
        <v>1.0888503086419754</v>
      </c>
      <c r="G11" s="29" t="str">
        <f>IF(F11&gt;1,"yes","no")</f>
        <v>yes</v>
      </c>
    </row>
    <row r="12" spans="1:7" ht="15.75">
      <c r="A12" s="30">
        <v>5</v>
      </c>
      <c r="B12" s="31" t="s">
        <v>17</v>
      </c>
      <c r="C12" s="32">
        <v>0</v>
      </c>
      <c r="D12" s="32">
        <v>0</v>
      </c>
      <c r="E12" s="32">
        <v>181440</v>
      </c>
      <c r="F12" s="33">
        <f>(C12-D12)/E12</f>
        <v>0</v>
      </c>
      <c r="G12" s="34" t="s">
        <v>23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25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1505281</v>
      </c>
      <c r="D8" s="22">
        <v>36136</v>
      </c>
      <c r="E8" s="22">
        <v>699725</v>
      </c>
      <c r="F8" s="23">
        <f>(C8-D8)/E8</f>
        <v>2.099603415627568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335385</v>
      </c>
      <c r="D9" s="27">
        <v>13341</v>
      </c>
      <c r="E9" s="27">
        <v>181440</v>
      </c>
      <c r="F9" s="28">
        <f>(C9-D9)/E9</f>
        <v>1.7749338624338624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16</v>
      </c>
      <c r="C10" s="27">
        <v>198225</v>
      </c>
      <c r="D10" s="27">
        <v>664</v>
      </c>
      <c r="E10" s="27">
        <v>181440</v>
      </c>
      <c r="F10" s="28">
        <f>(C10-D10)/E10</f>
        <v>1.0888503086419754</v>
      </c>
      <c r="G10" s="29" t="str">
        <f>IF(F10&gt;1,"yes","no")</f>
        <v>yes</v>
      </c>
    </row>
    <row r="11" spans="1:7" ht="15.75">
      <c r="A11" s="30">
        <v>4</v>
      </c>
      <c r="B11" s="31" t="s">
        <v>17</v>
      </c>
      <c r="C11" s="32">
        <v>0</v>
      </c>
      <c r="D11" s="32">
        <v>0</v>
      </c>
      <c r="E11" s="32">
        <v>181440</v>
      </c>
      <c r="F11" s="33">
        <f>(C11-D11)/E11</f>
        <v>0</v>
      </c>
      <c r="G11" s="34" t="s">
        <v>23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26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1192456</v>
      </c>
      <c r="D8" s="22">
        <v>12730</v>
      </c>
      <c r="E8" s="22">
        <v>653316</v>
      </c>
      <c r="F8" s="23">
        <f>(C8-D8)/E8</f>
        <v>1.8057509689032567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277224</v>
      </c>
      <c r="D9" s="27">
        <v>14320</v>
      </c>
      <c r="E9" s="27">
        <v>181440</v>
      </c>
      <c r="F9" s="28">
        <f>(C9-D9)/E9</f>
        <v>1.4489858906525572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16</v>
      </c>
      <c r="C10" s="27">
        <v>198344</v>
      </c>
      <c r="D10" s="27">
        <v>626</v>
      </c>
      <c r="E10" s="27">
        <v>181440</v>
      </c>
      <c r="F10" s="28">
        <f>(C10-D10)/E10</f>
        <v>1.0897156084656086</v>
      </c>
      <c r="G10" s="29" t="str">
        <f>IF(F10&gt;1,"yes","no")</f>
        <v>yes</v>
      </c>
    </row>
    <row r="11" spans="1:7" ht="15.75">
      <c r="A11" s="30">
        <v>4</v>
      </c>
      <c r="B11" s="31" t="s">
        <v>17</v>
      </c>
      <c r="C11" s="32">
        <v>0</v>
      </c>
      <c r="D11" s="32">
        <v>0</v>
      </c>
      <c r="E11" s="32">
        <v>181440</v>
      </c>
      <c r="F11" s="33">
        <f>(C11-D11)/E11</f>
        <v>0</v>
      </c>
      <c r="G11" s="34" t="s">
        <v>23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27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1256730</v>
      </c>
      <c r="D8" s="22">
        <v>10357</v>
      </c>
      <c r="E8" s="22">
        <v>664483</v>
      </c>
      <c r="F8" s="23">
        <f>(C8-D8)/E8</f>
        <v>1.8757033663765665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277041</v>
      </c>
      <c r="D9" s="27">
        <v>12722</v>
      </c>
      <c r="E9" s="27">
        <v>181440</v>
      </c>
      <c r="F9" s="28">
        <f>(C9-D9)/E9</f>
        <v>1.4567846119929453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16</v>
      </c>
      <c r="C10" s="27">
        <v>198610</v>
      </c>
      <c r="D10" s="27">
        <v>628</v>
      </c>
      <c r="E10" s="27">
        <v>181440</v>
      </c>
      <c r="F10" s="28">
        <f>(C10-D10)/E10</f>
        <v>1.091170634920635</v>
      </c>
      <c r="G10" s="29" t="str">
        <f>IF(F10&gt;1,"yes","no")</f>
        <v>yes</v>
      </c>
    </row>
    <row r="11" spans="1:7" ht="15.75">
      <c r="A11" s="30">
        <v>4</v>
      </c>
      <c r="B11" s="31" t="s">
        <v>17</v>
      </c>
      <c r="C11" s="32">
        <v>0</v>
      </c>
      <c r="D11" s="32">
        <v>0</v>
      </c>
      <c r="E11" s="32">
        <v>181440</v>
      </c>
      <c r="F11" s="33">
        <f>(C11-D11)/E11</f>
        <v>0</v>
      </c>
      <c r="G11" s="34" t="s">
        <v>23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55" zoomScalePageLayoutView="0" workbookViewId="0" topLeftCell="A1">
      <selection activeCell="A1" sqref="A1:IV16384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28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1257463</v>
      </c>
      <c r="D8" s="22">
        <v>10768</v>
      </c>
      <c r="E8" s="22">
        <v>655989</v>
      </c>
      <c r="F8" s="23">
        <f>(C8-D8)/E8</f>
        <v>1.9004815629530374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255022</v>
      </c>
      <c r="D9" s="27">
        <v>14440</v>
      </c>
      <c r="E9" s="27">
        <v>181440</v>
      </c>
      <c r="F9" s="28">
        <f>(C9-D9)/E9</f>
        <v>1.3259589947089947</v>
      </c>
      <c r="G9" s="29" t="str">
        <f>IF(F9&gt;1,"yes","no")</f>
        <v>yes</v>
      </c>
    </row>
    <row r="10" spans="1:7" s="19" customFormat="1" ht="15.75">
      <c r="A10" s="25">
        <v>3</v>
      </c>
      <c r="B10" s="26" t="s">
        <v>16</v>
      </c>
      <c r="C10" s="27">
        <v>198614</v>
      </c>
      <c r="D10" s="27">
        <v>578</v>
      </c>
      <c r="E10" s="27">
        <v>181440</v>
      </c>
      <c r="F10" s="28">
        <f>(C10-D10)/E10</f>
        <v>1.0914682539682539</v>
      </c>
      <c r="G10" s="29" t="str">
        <f>IF(F10&gt;1,"yes","no")</f>
        <v>yes</v>
      </c>
    </row>
    <row r="11" spans="1:7" ht="15.75">
      <c r="A11" s="30">
        <v>4</v>
      </c>
      <c r="B11" s="31" t="s">
        <v>17</v>
      </c>
      <c r="C11" s="32">
        <v>0</v>
      </c>
      <c r="D11" s="32">
        <v>0</v>
      </c>
      <c r="E11" s="32">
        <v>181440</v>
      </c>
      <c r="F11" s="33">
        <f>(C11-D11)/E11</f>
        <v>0</v>
      </c>
      <c r="G11" s="34" t="s">
        <v>23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29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1281047</v>
      </c>
      <c r="D8" s="22">
        <v>14245</v>
      </c>
      <c r="E8" s="22">
        <v>673519</v>
      </c>
      <c r="F8" s="23">
        <f>(C8-D8)/E8</f>
        <v>1.880870472844864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254903</v>
      </c>
      <c r="D9" s="27">
        <v>14605</v>
      </c>
      <c r="E9" s="27">
        <v>181440</v>
      </c>
      <c r="F9" s="28">
        <f>(C9-D9)/E9</f>
        <v>1.3243937389770724</v>
      </c>
      <c r="G9" s="29" t="str">
        <f>IF(F9&gt;1,"yes","no")</f>
        <v>yes</v>
      </c>
    </row>
    <row r="10" spans="1:7" ht="15.75">
      <c r="A10" s="30">
        <v>3</v>
      </c>
      <c r="B10" s="31" t="s">
        <v>16</v>
      </c>
      <c r="C10" s="32">
        <v>198717</v>
      </c>
      <c r="D10" s="32">
        <v>552</v>
      </c>
      <c r="E10" s="32">
        <v>181440</v>
      </c>
      <c r="F10" s="33">
        <f>(C10-D10)/E10</f>
        <v>1.0921792328042328</v>
      </c>
      <c r="G10" s="34" t="str">
        <f>IF(F10&gt;1,"yes","no")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9.57421875" style="1" customWidth="1"/>
    <col min="2" max="2" width="34.57421875" style="1" customWidth="1"/>
    <col min="3" max="5" width="21.57421875" style="2" customWidth="1"/>
    <col min="6" max="6" width="24.7109375" style="3" customWidth="1"/>
    <col min="7" max="7" width="22.710937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30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39.75" customHeight="1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19</v>
      </c>
      <c r="C8" s="22">
        <v>1246319</v>
      </c>
      <c r="D8" s="22">
        <v>8263</v>
      </c>
      <c r="E8" s="22">
        <v>660672</v>
      </c>
      <c r="F8" s="23">
        <f>(C8-D8)/E8</f>
        <v>1.873934418289257</v>
      </c>
      <c r="G8" s="24" t="str">
        <f>IF(F8&gt;1,"yes","no")</f>
        <v>yes</v>
      </c>
    </row>
    <row r="9" spans="1:7" s="19" customFormat="1" ht="15.75">
      <c r="A9" s="25">
        <v>2</v>
      </c>
      <c r="B9" s="26" t="s">
        <v>18</v>
      </c>
      <c r="C9" s="27">
        <v>229340</v>
      </c>
      <c r="D9" s="27">
        <v>15370</v>
      </c>
      <c r="E9" s="27">
        <v>181440</v>
      </c>
      <c r="F9" s="28">
        <f>(C9-D9)/E9</f>
        <v>1.1792879188712522</v>
      </c>
      <c r="G9" s="29" t="str">
        <f>IF(F9&gt;1,"yes","no")</f>
        <v>yes</v>
      </c>
    </row>
    <row r="10" spans="1:7" ht="15.75">
      <c r="A10" s="30">
        <v>3</v>
      </c>
      <c r="B10" s="31" t="s">
        <v>16</v>
      </c>
      <c r="C10" s="32">
        <v>198765</v>
      </c>
      <c r="D10" s="32">
        <v>552</v>
      </c>
      <c r="E10" s="32">
        <v>181440</v>
      </c>
      <c r="F10" s="33">
        <f>(C10-D10)/E10</f>
        <v>1.092443783068783</v>
      </c>
      <c r="G10" s="34" t="str">
        <f>IF(F10&gt;1,"yes","no")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2019-04-18T09:28:36Z</dcterms:modified>
  <cp:category/>
  <cp:version/>
  <cp:contentType/>
  <cp:contentStatus/>
</cp:coreProperties>
</file>