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120" tabRatio="734" activeTab="11"/>
  </bookViews>
  <sheets>
    <sheet name="01.01.2017" sheetId="1" r:id="rId1"/>
    <sheet name="01.02.2017" sheetId="2" r:id="rId2"/>
    <sheet name="01.03.2017" sheetId="3" r:id="rId3"/>
    <sheet name="01.04.2017" sheetId="4" r:id="rId4"/>
    <sheet name="01.05.2017" sheetId="5" r:id="rId5"/>
    <sheet name="01.06.2017" sheetId="6" r:id="rId6"/>
    <sheet name="01.07.2017" sheetId="7" r:id="rId7"/>
    <sheet name="01.08.2017" sheetId="8" r:id="rId8"/>
    <sheet name="01.09.2017" sheetId="9" r:id="rId9"/>
    <sheet name="01.10.2017" sheetId="10" r:id="rId10"/>
    <sheet name="01.11.2017" sheetId="11" r:id="rId11"/>
    <sheet name="01.12.2017" sheetId="12" r:id="rId12"/>
  </sheets>
  <externalReferences>
    <externalReference r:id="rId15"/>
    <externalReference r:id="rId16"/>
  </externalReferences>
  <definedNames>
    <definedName name="z">#REF!</definedName>
    <definedName name="Z_0723B199_A6CE_41D9_937D_B01D2E28BC19_.wvu.PrintArea" localSheetId="0" hidden="1">'01.01.2017'!$A$1:$G$10</definedName>
    <definedName name="Z_0723B199_A6CE_41D9_937D_B01D2E28BC19_.wvu.PrintArea" localSheetId="1" hidden="1">'01.02.2017'!$A$1:$G$9</definedName>
    <definedName name="Z_0723B199_A6CE_41D9_937D_B01D2E28BC19_.wvu.PrintArea" localSheetId="2" hidden="1">'01.03.2017'!$A$1:$G$9</definedName>
    <definedName name="Z_0723B199_A6CE_41D9_937D_B01D2E28BC19_.wvu.PrintArea" localSheetId="3" hidden="1">'01.04.2017'!$A$1:$G$9</definedName>
    <definedName name="Z_0723B199_A6CE_41D9_937D_B01D2E28BC19_.wvu.PrintArea" localSheetId="4" hidden="1">'01.05.2017'!$A$1:$G$9</definedName>
    <definedName name="Z_0723B199_A6CE_41D9_937D_B01D2E28BC19_.wvu.PrintArea" localSheetId="5" hidden="1">'01.06.2017'!$A$1:$G$9</definedName>
    <definedName name="Z_0723B199_A6CE_41D9_937D_B01D2E28BC19_.wvu.PrintArea" localSheetId="6" hidden="1">'01.07.2017'!$A$1:$G$9</definedName>
    <definedName name="Z_0723B199_A6CE_41D9_937D_B01D2E28BC19_.wvu.PrintArea" localSheetId="7" hidden="1">'01.08.2017'!$A$1:$G$9</definedName>
    <definedName name="Z_0723B199_A6CE_41D9_937D_B01D2E28BC19_.wvu.PrintArea" localSheetId="8" hidden="1">'01.09.2017'!$A$1:$G$9</definedName>
    <definedName name="Z_0723B199_A6CE_41D9_937D_B01D2E28BC19_.wvu.PrintArea" localSheetId="9" hidden="1">'01.10.2017'!$A$1:$G$9</definedName>
    <definedName name="Z_0723B199_A6CE_41D9_937D_B01D2E28BC19_.wvu.PrintArea" localSheetId="10" hidden="1">'01.11.2017'!$A$1:$G$9</definedName>
    <definedName name="Z_0723B199_A6CE_41D9_937D_B01D2E28BC19_.wvu.PrintArea" localSheetId="11" hidden="1">'01.12.2017'!$A$1:$G$9</definedName>
    <definedName name="Z_ECD2BD8B_9756_42B3_8153_45306E5E7C04_.wvu.PrintArea" localSheetId="0" hidden="1">'01.01.2017'!$A$1:$G$10</definedName>
    <definedName name="Z_ECD2BD8B_9756_42B3_8153_45306E5E7C04_.wvu.PrintArea" localSheetId="1" hidden="1">'01.02.2017'!$A$1:$G$9</definedName>
    <definedName name="Z_ECD2BD8B_9756_42B3_8153_45306E5E7C04_.wvu.PrintArea" localSheetId="2" hidden="1">'01.03.2017'!$A$1:$G$9</definedName>
    <definedName name="Z_ECD2BD8B_9756_42B3_8153_45306E5E7C04_.wvu.PrintArea" localSheetId="3" hidden="1">'01.04.2017'!$A$1:$G$9</definedName>
    <definedName name="Z_ECD2BD8B_9756_42B3_8153_45306E5E7C04_.wvu.PrintArea" localSheetId="4" hidden="1">'01.05.2017'!$A$1:$G$9</definedName>
    <definedName name="Z_ECD2BD8B_9756_42B3_8153_45306E5E7C04_.wvu.PrintArea" localSheetId="5" hidden="1">'01.06.2017'!$A$1:$G$9</definedName>
    <definedName name="Z_ECD2BD8B_9756_42B3_8153_45306E5E7C04_.wvu.PrintArea" localSheetId="6" hidden="1">'01.07.2017'!$A$1:$G$9</definedName>
    <definedName name="Z_ECD2BD8B_9756_42B3_8153_45306E5E7C04_.wvu.PrintArea" localSheetId="7" hidden="1">'01.08.2017'!$A$1:$G$9</definedName>
    <definedName name="Z_ECD2BD8B_9756_42B3_8153_45306E5E7C04_.wvu.PrintArea" localSheetId="8" hidden="1">'01.09.2017'!$A$1:$G$9</definedName>
    <definedName name="Z_ECD2BD8B_9756_42B3_8153_45306E5E7C04_.wvu.PrintArea" localSheetId="9" hidden="1">'01.10.2017'!$A$1:$G$9</definedName>
    <definedName name="Z_ECD2BD8B_9756_42B3_8153_45306E5E7C04_.wvu.PrintArea" localSheetId="10" hidden="1">'01.11.2017'!$A$1:$G$9</definedName>
    <definedName name="Z_ECD2BD8B_9756_42B3_8153_45306E5E7C04_.wvu.PrintArea" localSheetId="11" hidden="1">'01.12.2017'!$A$1:$G$9</definedName>
    <definedName name="дата">#REF!</definedName>
    <definedName name="_xlnm.Print_Area" localSheetId="0">'01.01.2017'!$A$1:$G$10</definedName>
    <definedName name="_xlnm.Print_Area" localSheetId="1">'01.02.2017'!$A$1:$G$9</definedName>
    <definedName name="_xlnm.Print_Area" localSheetId="2">'01.03.2017'!$A$1:$G$9</definedName>
    <definedName name="_xlnm.Print_Area" localSheetId="3">'01.04.2017'!$A$1:$G$9</definedName>
    <definedName name="_xlnm.Print_Area" localSheetId="4">'01.05.2017'!$A$1:$G$9</definedName>
    <definedName name="_xlnm.Print_Area" localSheetId="5">'01.06.2017'!$A$1:$G$9</definedName>
    <definedName name="_xlnm.Print_Area" localSheetId="6">'01.07.2017'!$A$1:$G$9</definedName>
    <definedName name="_xlnm.Print_Area" localSheetId="7">'01.08.2017'!$A$1:$G$9</definedName>
    <definedName name="_xlnm.Print_Area" localSheetId="8">'01.09.2017'!$A$1:$G$9</definedName>
    <definedName name="_xlnm.Print_Area" localSheetId="9">'01.10.2017'!$A$1:$G$9</definedName>
    <definedName name="_xlnm.Print_Area" localSheetId="10">'01.11.2017'!$A$1:$G$9</definedName>
    <definedName name="_xlnm.Print_Area" localSheetId="11">'01.12.2017'!$A$1:$G$9</definedName>
  </definedNames>
  <calcPr fullCalcOnLoad="1"/>
</workbook>
</file>

<file path=xl/sharedStrings.xml><?xml version="1.0" encoding="utf-8"?>
<sst xmlns="http://schemas.openxmlformats.org/spreadsheetml/2006/main" count="229" uniqueCount="31">
  <si>
    <t>Information on  prudential compliance</t>
  </si>
  <si>
    <t>by investment portfolio managers of the Republic of Kazakhstan</t>
  </si>
  <si>
    <t>(in thousands kazakhstan tenge)</t>
  </si>
  <si>
    <t>№</t>
  </si>
  <si>
    <t>Title of organisation</t>
  </si>
  <si>
    <t>Own capital adequacy</t>
  </si>
  <si>
    <t>Compliance</t>
  </si>
  <si>
    <t>Minimum capital</t>
  </si>
  <si>
    <t>Capital adequacy coefficient</t>
  </si>
  <si>
    <t>К1</t>
  </si>
  <si>
    <t>LA</t>
  </si>
  <si>
    <t>L</t>
  </si>
  <si>
    <t>MC</t>
  </si>
  <si>
    <t>К1=(LA-L)/MC,
(К1&gt;1)</t>
  </si>
  <si>
    <t>«Lancaster Invest», JSC</t>
  </si>
  <si>
    <t>“Verniy Capital”, JSC</t>
  </si>
  <si>
    <t>on February 1, 2017</t>
  </si>
  <si>
    <t>«Gold Investment Group», JSC</t>
  </si>
  <si>
    <t>on January 1, 2017</t>
  </si>
  <si>
    <t>on March 1, 2017</t>
  </si>
  <si>
    <t xml:space="preserve">Liquid assets </t>
  </si>
  <si>
    <t>Liabilities</t>
  </si>
  <si>
    <t>on April 1, 2017</t>
  </si>
  <si>
    <t>on May 1, 2017</t>
  </si>
  <si>
    <t>on June 1, 2017</t>
  </si>
  <si>
    <t>on July 1, 2017</t>
  </si>
  <si>
    <t>on August 1, 2017</t>
  </si>
  <si>
    <t>on September 1, 2017</t>
  </si>
  <si>
    <t>on October 1, 2017</t>
  </si>
  <si>
    <t>on November 1, 2017</t>
  </si>
  <si>
    <t>on December 1, 2017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</si>
</sst>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Cambria"/>
      <family val="1"/>
    </font>
    <font>
      <b/>
      <sz val="14"/>
      <name val="Cambria"/>
      <family val="1"/>
    </font>
    <font>
      <b/>
      <i/>
      <sz val="14"/>
      <name val="Cambria"/>
      <family val="1"/>
    </font>
    <font>
      <sz val="14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57" applyFont="1">
      <alignment/>
      <protection/>
    </xf>
    <xf numFmtId="185" fontId="23" fillId="0" borderId="0" xfId="68" applyNumberFormat="1" applyFont="1" applyFill="1" applyAlignment="1" applyProtection="1">
      <alignment horizontal="center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3" fontId="24" fillId="0" borderId="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8" applyFont="1" applyAlignment="1" applyProtection="1">
      <alignment horizontal="right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3" fontId="24" fillId="0" borderId="10" xfId="68" applyNumberFormat="1" applyFont="1" applyFill="1" applyBorder="1" applyAlignment="1" applyProtection="1">
      <alignment horizontal="center" vertical="center" wrapText="1"/>
      <protection/>
    </xf>
    <xf numFmtId="3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7" applyFont="1" applyFill="1">
      <alignment/>
      <protection/>
    </xf>
    <xf numFmtId="0" fontId="23" fillId="0" borderId="0" xfId="57" applyFont="1" applyAlignment="1">
      <alignment horizontal="center"/>
      <protection/>
    </xf>
    <xf numFmtId="3" fontId="23" fillId="0" borderId="0" xfId="57" applyNumberFormat="1" applyFont="1" applyAlignment="1">
      <alignment horizontal="center" vertical="center"/>
      <protection/>
    </xf>
    <xf numFmtId="0" fontId="23" fillId="0" borderId="0" xfId="57" applyFont="1" applyAlignment="1">
      <alignment horizontal="center" vertical="center"/>
      <protection/>
    </xf>
    <xf numFmtId="0" fontId="26" fillId="0" borderId="11" xfId="34" applyFont="1" applyBorder="1" applyAlignment="1" quotePrefix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3" fontId="26" fillId="0" borderId="11" xfId="33" applyNumberFormat="1" applyFont="1" applyBorder="1" applyAlignment="1" quotePrefix="1">
      <alignment horizontal="center" vertical="center" wrapText="1"/>
      <protection/>
    </xf>
    <xf numFmtId="4" fontId="23" fillId="0" borderId="11" xfId="0" applyNumberFormat="1" applyFont="1" applyFill="1" applyBorder="1" applyAlignment="1">
      <alignment horizontal="center" vertical="center" wrapText="1"/>
    </xf>
    <xf numFmtId="185" fontId="25" fillId="0" borderId="11" xfId="68" applyNumberFormat="1" applyFont="1" applyFill="1" applyBorder="1" applyAlignment="1" applyProtection="1">
      <alignment horizontal="center" vertical="center" wrapText="1"/>
      <protection/>
    </xf>
    <xf numFmtId="0" fontId="26" fillId="0" borderId="12" xfId="34" applyFont="1" applyBorder="1" applyAlignment="1" quotePrefix="1">
      <alignment horizontal="center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3" fontId="26" fillId="0" borderId="12" xfId="33" applyNumberFormat="1" applyFont="1" applyBorder="1" applyAlignment="1" quotePrefix="1">
      <alignment horizontal="center" vertical="center" wrapText="1"/>
      <protection/>
    </xf>
    <xf numFmtId="4" fontId="23" fillId="0" borderId="12" xfId="0" applyNumberFormat="1" applyFont="1" applyFill="1" applyBorder="1" applyAlignment="1">
      <alignment horizontal="center" vertical="center" wrapText="1"/>
    </xf>
    <xf numFmtId="185" fontId="25" fillId="0" borderId="12" xfId="68" applyNumberFormat="1" applyFont="1" applyFill="1" applyBorder="1" applyAlignment="1" applyProtection="1">
      <alignment horizontal="center" vertical="center" wrapText="1"/>
      <protection/>
    </xf>
    <xf numFmtId="0" fontId="26" fillId="0" borderId="13" xfId="34" applyFont="1" applyBorder="1" applyAlignment="1" quotePrefix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3" fontId="26" fillId="0" borderId="13" xfId="33" applyNumberFormat="1" applyFont="1" applyBorder="1" applyAlignment="1" quotePrefix="1">
      <alignment horizontal="center" vertical="center" wrapText="1"/>
      <protection/>
    </xf>
    <xf numFmtId="4" fontId="23" fillId="0" borderId="13" xfId="0" applyNumberFormat="1" applyFont="1" applyFill="1" applyBorder="1" applyAlignment="1">
      <alignment horizontal="center" vertical="center" wrapText="1"/>
    </xf>
    <xf numFmtId="185" fontId="25" fillId="0" borderId="13" xfId="68" applyNumberFormat="1" applyFont="1" applyFill="1" applyBorder="1" applyAlignment="1" applyProtection="1">
      <alignment horizontal="center" vertical="center" wrapText="1"/>
      <protection/>
    </xf>
    <xf numFmtId="0" fontId="26" fillId="0" borderId="14" xfId="34" applyFont="1" applyBorder="1" applyAlignment="1" quotePrefix="1">
      <alignment horizontal="center" vertical="center" wrapText="1"/>
      <protection/>
    </xf>
    <xf numFmtId="0" fontId="23" fillId="0" borderId="14" xfId="0" applyFont="1" applyFill="1" applyBorder="1" applyAlignment="1">
      <alignment horizontal="left" vertical="center" wrapText="1"/>
    </xf>
    <xf numFmtId="3" fontId="26" fillId="0" borderId="14" xfId="33" applyNumberFormat="1" applyFont="1" applyBorder="1" applyAlignment="1" quotePrefix="1">
      <alignment horizontal="center" vertical="center" wrapText="1"/>
      <protection/>
    </xf>
    <xf numFmtId="4" fontId="23" fillId="0" borderId="14" xfId="0" applyNumberFormat="1" applyFont="1" applyFill="1" applyBorder="1" applyAlignment="1">
      <alignment horizontal="center" vertical="center" wrapText="1"/>
    </xf>
    <xf numFmtId="185" fontId="25" fillId="0" borderId="14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Alignment="1" applyProtection="1">
      <alignment horizont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 27.01" xfId="33"/>
    <cellStyle name="S4_КФУ 27.01" xfId="34"/>
    <cellStyle name="S5_КФУ 27.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br01.10.04" xfId="57"/>
    <cellStyle name="Обычный_brБалан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80" zoomScaleNormal="80" zoomScaleSheetLayoutView="55" zoomScalePageLayoutView="0" workbookViewId="0" topLeftCell="A1">
      <selection activeCell="C6" sqref="C6:E6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18</v>
      </c>
      <c r="B3" s="64"/>
      <c r="C3" s="64"/>
      <c r="D3" s="64"/>
      <c r="E3" s="64"/>
      <c r="F3" s="64"/>
      <c r="G3" s="64"/>
    </row>
    <row r="4" spans="1:7" ht="18">
      <c r="A4" s="2"/>
      <c r="B4" s="3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7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7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10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1252447</v>
      </c>
      <c r="D8" s="17">
        <v>27271</v>
      </c>
      <c r="E8" s="17">
        <v>765688</v>
      </c>
      <c r="F8" s="18">
        <f>(C8-D8)/E8</f>
        <v>1.6000982123266918</v>
      </c>
      <c r="G8" s="19" t="str">
        <f>IF(F8&gt;1,"yes","no")</f>
        <v>yes</v>
      </c>
    </row>
    <row r="9" spans="1:7" s="11" customFormat="1" ht="59.25" customHeight="1">
      <c r="A9" s="30">
        <v>2</v>
      </c>
      <c r="B9" s="31" t="s">
        <v>14</v>
      </c>
      <c r="C9" s="32">
        <v>203323</v>
      </c>
      <c r="D9" s="32">
        <v>581</v>
      </c>
      <c r="E9" s="32">
        <v>181440</v>
      </c>
      <c r="F9" s="33">
        <f>(C9-D9)/E9</f>
        <v>1.1174052028218695</v>
      </c>
      <c r="G9" s="34" t="str">
        <f>IF(F9&gt;1,"yes","no")</f>
        <v>yes</v>
      </c>
    </row>
    <row r="10" spans="1:7" s="11" customFormat="1" ht="59.25" customHeight="1">
      <c r="A10" s="25">
        <v>3</v>
      </c>
      <c r="B10" s="26" t="s">
        <v>17</v>
      </c>
      <c r="C10" s="27">
        <v>164470</v>
      </c>
      <c r="D10" s="27">
        <v>14556</v>
      </c>
      <c r="E10" s="27">
        <v>181440</v>
      </c>
      <c r="F10" s="28">
        <f>(C10-D10)/E10</f>
        <v>0.8262455908289241</v>
      </c>
      <c r="G10" s="29" t="str">
        <f>IF(F10&gt;1,"yes","no")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B5" sqref="B5:B7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28</v>
      </c>
      <c r="B3" s="64"/>
      <c r="C3" s="64"/>
      <c r="D3" s="64"/>
      <c r="E3" s="64"/>
      <c r="F3" s="64"/>
      <c r="G3" s="64"/>
    </row>
    <row r="4" spans="1:7" ht="18">
      <c r="A4" s="2"/>
      <c r="B4" s="54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55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55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53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1319143</v>
      </c>
      <c r="D8" s="17">
        <v>10889</v>
      </c>
      <c r="E8" s="17">
        <v>782735</v>
      </c>
      <c r="F8" s="18">
        <f>(C8-D8)/E8</f>
        <v>1.6713881454131987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209381</v>
      </c>
      <c r="D9" s="22">
        <v>571</v>
      </c>
      <c r="E9" s="22">
        <v>181440</v>
      </c>
      <c r="F9" s="23">
        <f>(C9-D9)/E9</f>
        <v>1.1508487654320987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A4" sqref="A4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29</v>
      </c>
      <c r="B3" s="64"/>
      <c r="C3" s="64"/>
      <c r="D3" s="64"/>
      <c r="E3" s="64"/>
      <c r="F3" s="64"/>
      <c r="G3" s="64"/>
    </row>
    <row r="4" spans="1:7" ht="18">
      <c r="A4" s="2"/>
      <c r="B4" s="57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58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58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56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1276186</v>
      </c>
      <c r="D8" s="17">
        <v>23620</v>
      </c>
      <c r="E8" s="17">
        <v>931171</v>
      </c>
      <c r="F8" s="18">
        <f>(C8-D8)/E8</f>
        <v>1.3451514276110403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237605</v>
      </c>
      <c r="D9" s="22">
        <v>578</v>
      </c>
      <c r="E9" s="22">
        <v>181440</v>
      </c>
      <c r="F9" s="23">
        <f>(C9-D9)/E9</f>
        <v>1.3063657407407407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70" zoomScaleNormal="7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30</v>
      </c>
      <c r="B3" s="64"/>
      <c r="C3" s="64"/>
      <c r="D3" s="64"/>
      <c r="E3" s="64"/>
      <c r="F3" s="64"/>
      <c r="G3" s="64"/>
    </row>
    <row r="4" spans="1:7" ht="18">
      <c r="A4" s="2"/>
      <c r="B4" s="60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61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61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59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1346954</v>
      </c>
      <c r="D8" s="17">
        <v>11739</v>
      </c>
      <c r="E8" s="17">
        <v>930946</v>
      </c>
      <c r="F8" s="18">
        <f>(C8-D8)/E8</f>
        <v>1.4342561222670274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237409</v>
      </c>
      <c r="D9" s="22">
        <v>609</v>
      </c>
      <c r="E9" s="22">
        <v>181440</v>
      </c>
      <c r="F9" s="23">
        <f>(C9-D9)/E9</f>
        <v>1.3051146384479717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C6" sqref="C6:E6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16</v>
      </c>
      <c r="B3" s="64"/>
      <c r="C3" s="64"/>
      <c r="D3" s="64"/>
      <c r="E3" s="64"/>
      <c r="F3" s="64"/>
      <c r="G3" s="64"/>
    </row>
    <row r="4" spans="1:7" ht="18">
      <c r="A4" s="2"/>
      <c r="B4" s="3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7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7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10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1232045</v>
      </c>
      <c r="D8" s="17">
        <v>55713</v>
      </c>
      <c r="E8" s="17">
        <v>746362</v>
      </c>
      <c r="F8" s="18">
        <f>(C8-D8)/E8</f>
        <v>1.5760877429451123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203031</v>
      </c>
      <c r="D9" s="22">
        <v>286</v>
      </c>
      <c r="E9" s="22">
        <v>181440</v>
      </c>
      <c r="F9" s="23">
        <f>(C9-D9)/E9</f>
        <v>1.1174217372134039</v>
      </c>
      <c r="G9" s="24" t="str">
        <f>IF(F9&gt;1,"yes","no")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19</v>
      </c>
      <c r="B3" s="64"/>
      <c r="C3" s="64"/>
      <c r="D3" s="64"/>
      <c r="E3" s="64"/>
      <c r="F3" s="64"/>
      <c r="G3" s="64"/>
    </row>
    <row r="4" spans="1:7" ht="18">
      <c r="A4" s="2"/>
      <c r="B4" s="3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7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7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10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1249576</v>
      </c>
      <c r="D8" s="17">
        <v>12439</v>
      </c>
      <c r="E8" s="17">
        <v>729688</v>
      </c>
      <c r="F8" s="18">
        <f>(C8-D8)/E8</f>
        <v>1.695432842529958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208339</v>
      </c>
      <c r="D9" s="22">
        <v>285</v>
      </c>
      <c r="E9" s="22">
        <v>181440</v>
      </c>
      <c r="F9" s="23">
        <f>(C9-D9)/E9</f>
        <v>1.146682098765432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A4" sqref="A4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22</v>
      </c>
      <c r="B3" s="64"/>
      <c r="C3" s="64"/>
      <c r="D3" s="64"/>
      <c r="E3" s="64"/>
      <c r="F3" s="64"/>
      <c r="G3" s="64"/>
    </row>
    <row r="4" spans="1:7" ht="18">
      <c r="A4" s="2"/>
      <c r="B4" s="36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37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37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35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1196947</v>
      </c>
      <c r="D8" s="17">
        <v>13764</v>
      </c>
      <c r="E8" s="17">
        <v>734581</v>
      </c>
      <c r="F8" s="18">
        <f>(C8-D8)/E8</f>
        <v>1.6106909925522168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208310</v>
      </c>
      <c r="D9" s="22">
        <v>332</v>
      </c>
      <c r="E9" s="22">
        <v>181440</v>
      </c>
      <c r="F9" s="23">
        <f>(C9-D9)/E9</f>
        <v>1.1462632275132276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A4" sqref="A4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23</v>
      </c>
      <c r="B3" s="64"/>
      <c r="C3" s="64"/>
      <c r="D3" s="64"/>
      <c r="E3" s="64"/>
      <c r="F3" s="64"/>
      <c r="G3" s="64"/>
    </row>
    <row r="4" spans="1:7" ht="18">
      <c r="A4" s="2"/>
      <c r="B4" s="39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40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40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38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1172556</v>
      </c>
      <c r="D8" s="17">
        <v>17189</v>
      </c>
      <c r="E8" s="17">
        <v>728351</v>
      </c>
      <c r="F8" s="18">
        <f>(C8-D8)/E8</f>
        <v>1.5862777699213704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209492</v>
      </c>
      <c r="D9" s="22">
        <v>291</v>
      </c>
      <c r="E9" s="22">
        <v>181440</v>
      </c>
      <c r="F9" s="23">
        <f>(C9-D9)/E9</f>
        <v>1.1530037477954145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B5" sqref="B5:B7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24</v>
      </c>
      <c r="B3" s="64"/>
      <c r="C3" s="64"/>
      <c r="D3" s="64"/>
      <c r="E3" s="64"/>
      <c r="F3" s="64"/>
      <c r="G3" s="64"/>
    </row>
    <row r="4" spans="1:7" ht="18">
      <c r="A4" s="2"/>
      <c r="B4" s="42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43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43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41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1262244</v>
      </c>
      <c r="D8" s="17">
        <v>12905</v>
      </c>
      <c r="E8" s="17">
        <v>728401</v>
      </c>
      <c r="F8" s="18">
        <f>(C8-D8)/E8</f>
        <v>1.7151802372594216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209063</v>
      </c>
      <c r="D9" s="22">
        <v>412</v>
      </c>
      <c r="E9" s="22">
        <v>181440</v>
      </c>
      <c r="F9" s="23">
        <f>(C9-D9)/E9</f>
        <v>1.149972442680776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A4" sqref="A4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25</v>
      </c>
      <c r="B3" s="64"/>
      <c r="C3" s="64"/>
      <c r="D3" s="64"/>
      <c r="E3" s="64"/>
      <c r="F3" s="64"/>
      <c r="G3" s="64"/>
    </row>
    <row r="4" spans="1:7" ht="18">
      <c r="A4" s="2"/>
      <c r="B4" s="45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46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46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44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1217882</v>
      </c>
      <c r="D8" s="17">
        <v>18089</v>
      </c>
      <c r="E8" s="17">
        <v>746172</v>
      </c>
      <c r="F8" s="18">
        <f>(C8-D8)/E8</f>
        <v>1.607930879207475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209292</v>
      </c>
      <c r="D9" s="22">
        <v>490</v>
      </c>
      <c r="E9" s="22">
        <v>181440</v>
      </c>
      <c r="F9" s="23">
        <f>(C9-D9)/E9</f>
        <v>1.1508046737213404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26</v>
      </c>
      <c r="B3" s="64"/>
      <c r="C3" s="64"/>
      <c r="D3" s="64"/>
      <c r="E3" s="64"/>
      <c r="F3" s="64"/>
      <c r="G3" s="64"/>
    </row>
    <row r="4" spans="1:7" ht="18">
      <c r="A4" s="2"/>
      <c r="B4" s="48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49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49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47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1258935</v>
      </c>
      <c r="D8" s="17">
        <v>26519</v>
      </c>
      <c r="E8" s="17">
        <v>760660</v>
      </c>
      <c r="F8" s="18">
        <f>(C8-D8)/E8</f>
        <v>1.620192990297899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209389</v>
      </c>
      <c r="D9" s="22">
        <v>465</v>
      </c>
      <c r="E9" s="22">
        <v>181440</v>
      </c>
      <c r="F9" s="23">
        <f>(C9-D9)/E9</f>
        <v>1.1514770723104057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13.421875" style="12" customWidth="1"/>
    <col min="2" max="2" width="38.8515625" style="12" customWidth="1"/>
    <col min="3" max="5" width="25.57421875" style="13" customWidth="1"/>
    <col min="6" max="6" width="25.57421875" style="14" customWidth="1"/>
    <col min="7" max="7" width="25.57421875" style="12" customWidth="1"/>
    <col min="8" max="16384" width="8.00390625" style="1" customWidth="1"/>
  </cols>
  <sheetData>
    <row r="1" spans="1:7" ht="26.25" customHeight="1">
      <c r="A1" s="63" t="s">
        <v>0</v>
      </c>
      <c r="B1" s="63"/>
      <c r="C1" s="63"/>
      <c r="D1" s="63"/>
      <c r="E1" s="63"/>
      <c r="F1" s="63"/>
      <c r="G1" s="63"/>
    </row>
    <row r="2" spans="1:7" ht="26.25" customHeight="1">
      <c r="A2" s="63" t="s">
        <v>1</v>
      </c>
      <c r="B2" s="63"/>
      <c r="C2" s="63"/>
      <c r="D2" s="63"/>
      <c r="E2" s="63"/>
      <c r="F2" s="63"/>
      <c r="G2" s="63"/>
    </row>
    <row r="3" spans="1:7" ht="26.25" customHeight="1">
      <c r="A3" s="64" t="s">
        <v>27</v>
      </c>
      <c r="B3" s="64"/>
      <c r="C3" s="64"/>
      <c r="D3" s="64"/>
      <c r="E3" s="64"/>
      <c r="F3" s="64"/>
      <c r="G3" s="64"/>
    </row>
    <row r="4" spans="1:7" ht="18">
      <c r="A4" s="2"/>
      <c r="B4" s="51"/>
      <c r="C4" s="4"/>
      <c r="D4" s="4"/>
      <c r="E4" s="4"/>
      <c r="F4" s="5"/>
      <c r="G4" s="6" t="s">
        <v>2</v>
      </c>
    </row>
    <row r="5" spans="1:7" ht="40.5" customHeight="1">
      <c r="A5" s="65" t="s">
        <v>3</v>
      </c>
      <c r="B5" s="66" t="s">
        <v>4</v>
      </c>
      <c r="C5" s="66" t="s">
        <v>5</v>
      </c>
      <c r="D5" s="66"/>
      <c r="E5" s="66"/>
      <c r="F5" s="66"/>
      <c r="G5" s="52" t="s">
        <v>6</v>
      </c>
    </row>
    <row r="6" spans="1:7" ht="36">
      <c r="A6" s="65"/>
      <c r="B6" s="66"/>
      <c r="C6" s="8" t="s">
        <v>20</v>
      </c>
      <c r="D6" s="8" t="s">
        <v>21</v>
      </c>
      <c r="E6" s="8" t="s">
        <v>7</v>
      </c>
      <c r="F6" s="52" t="s">
        <v>8</v>
      </c>
      <c r="G6" s="62" t="s">
        <v>9</v>
      </c>
    </row>
    <row r="7" spans="1:7" ht="36">
      <c r="A7" s="65"/>
      <c r="B7" s="66"/>
      <c r="C7" s="9" t="s">
        <v>10</v>
      </c>
      <c r="D7" s="9" t="s">
        <v>11</v>
      </c>
      <c r="E7" s="9" t="s">
        <v>12</v>
      </c>
      <c r="F7" s="50" t="s">
        <v>13</v>
      </c>
      <c r="G7" s="62"/>
    </row>
    <row r="8" spans="1:7" s="11" customFormat="1" ht="59.25" customHeight="1">
      <c r="A8" s="15">
        <v>1</v>
      </c>
      <c r="B8" s="16" t="s">
        <v>15</v>
      </c>
      <c r="C8" s="17">
        <v>1361206</v>
      </c>
      <c r="D8" s="17">
        <v>10754</v>
      </c>
      <c r="E8" s="17">
        <v>775065</v>
      </c>
      <c r="F8" s="18">
        <f>(C8-D8)/E8</f>
        <v>1.74237257520337</v>
      </c>
      <c r="G8" s="19" t="str">
        <f>IF(F8&gt;1,"yes","no")</f>
        <v>yes</v>
      </c>
    </row>
    <row r="9" spans="1:7" s="11" customFormat="1" ht="59.25" customHeight="1">
      <c r="A9" s="20">
        <v>2</v>
      </c>
      <c r="B9" s="21" t="s">
        <v>14</v>
      </c>
      <c r="C9" s="22">
        <v>209343</v>
      </c>
      <c r="D9" s="22">
        <v>504</v>
      </c>
      <c r="E9" s="22">
        <v>181440</v>
      </c>
      <c r="F9" s="23">
        <f>(C9-D9)/E9</f>
        <v>1.1510085978835978</v>
      </c>
      <c r="G9" s="24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Serikbayeva.A</dc:creator>
  <cp:keywords/>
  <dc:description/>
  <cp:lastModifiedBy>Алуа Таженова</cp:lastModifiedBy>
  <dcterms:created xsi:type="dcterms:W3CDTF">2009-01-29T08:52:20Z</dcterms:created>
  <dcterms:modified xsi:type="dcterms:W3CDTF">2017-12-25T05:08:30Z</dcterms:modified>
  <cp:category/>
  <cp:version/>
  <cp:contentType/>
  <cp:contentStatus/>
</cp:coreProperties>
</file>