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tables/table1.xml" ContentType="application/vnd.openxmlformats-officedocument.spreadsheetml.tab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tables/table2.xml" ContentType="application/vnd.openxmlformats-officedocument.spreadsheetml.tab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8.xml" ContentType="application/vnd.openxmlformats-officedocument.themeOverride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F:\04_Доклад о денежно-кредитной политике\2026\01. Март\Таблицы\"/>
    </mc:Choice>
  </mc:AlternateContent>
  <bookViews>
    <workbookView xWindow="0" yWindow="0" windowWidth="28800" windowHeight="12210" tabRatio="801" activeTab="8"/>
  </bookViews>
  <sheets>
    <sheet name="Мазмұны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37" r:id="rId14"/>
    <sheet name="14" sheetId="38" r:id="rId15"/>
    <sheet name="15" sheetId="39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3" r:id="rId22"/>
    <sheet name="22" sheetId="26" r:id="rId23"/>
    <sheet name="23" sheetId="27" r:id="rId24"/>
    <sheet name="24" sheetId="28" r:id="rId25"/>
    <sheet name="25" sheetId="29" r:id="rId26"/>
    <sheet name="26" sheetId="32" r:id="rId27"/>
    <sheet name="27" sheetId="33" r:id="rId28"/>
    <sheet name="28" sheetId="34" r:id="rId29"/>
    <sheet name="29" sheetId="35" r:id="rId30"/>
    <sheet name="30" sheetId="36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14" localSheetId="12">#REF!</definedName>
    <definedName name="_14" localSheetId="13">#REF!</definedName>
    <definedName name="_14" localSheetId="16">#REF!</definedName>
    <definedName name="_14" localSheetId="17">#REF!</definedName>
    <definedName name="_14" localSheetId="18">#REF!</definedName>
    <definedName name="_14" localSheetId="20">#REF!</definedName>
    <definedName name="_14" localSheetId="21">#REF!</definedName>
    <definedName name="_14">#REF!</definedName>
    <definedName name="_Toc19120761" localSheetId="0">Мазмұны!#REF!</definedName>
    <definedName name="esr" localSheetId="12">#REF!</definedName>
    <definedName name="esr" localSheetId="13">#REF!</definedName>
    <definedName name="esr" localSheetId="16">#REF!</definedName>
    <definedName name="esr" localSheetId="17">#REF!</definedName>
    <definedName name="esr" localSheetId="18">#REF!</definedName>
    <definedName name="esr" localSheetId="20">#REF!</definedName>
    <definedName name="esr" localSheetId="21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3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3">'23'!#REF!</definedName>
    <definedName name="tau" localSheetId="30">'30'!#REF!</definedName>
    <definedName name="terertg36154561451468" localSheetId="12">#REF!</definedName>
    <definedName name="terertg36154561451468" localSheetId="13">#REF!</definedName>
    <definedName name="terertg36154561451468" localSheetId="16">#REF!</definedName>
    <definedName name="terertg36154561451468" localSheetId="17">#REF!</definedName>
    <definedName name="terertg36154561451468" localSheetId="18">#REF!</definedName>
    <definedName name="terertg36154561451468" localSheetId="20">#REF!</definedName>
    <definedName name="terertg36154561451468" localSheetId="21">#REF!</definedName>
    <definedName name="terertg36154561451468">#REF!</definedName>
    <definedName name="wdqd" localSheetId="12">#REF!</definedName>
    <definedName name="wdqd" localSheetId="13">#REF!</definedName>
    <definedName name="wdqd" localSheetId="16">#REF!</definedName>
    <definedName name="wdqd" localSheetId="17">#REF!</definedName>
    <definedName name="wdqd" localSheetId="20">#REF!</definedName>
    <definedName name="wdqd" localSheetId="21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3">#REF!</definedName>
    <definedName name="а1" localSheetId="8">#REF!</definedName>
    <definedName name="а1" localSheetId="0">#REF!</definedName>
    <definedName name="а1">#REF!</definedName>
    <definedName name="выс" localSheetId="12">#REF!</definedName>
    <definedName name="выс" localSheetId="13">#REF!</definedName>
    <definedName name="выс" localSheetId="16">#REF!</definedName>
    <definedName name="выс" localSheetId="17">#REF!</definedName>
    <definedName name="выс" localSheetId="20">#REF!</definedName>
    <definedName name="выс" localSheetId="21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3">#REF!</definedName>
    <definedName name="ә" localSheetId="8">#REF!</definedName>
    <definedName name="ә" localSheetId="0">#REF!</definedName>
    <definedName name="ә">#REF!</definedName>
    <definedName name="ә1" localSheetId="12">#REF!</definedName>
    <definedName name="ә1" localSheetId="13">#REF!</definedName>
    <definedName name="ә1" localSheetId="16">#REF!</definedName>
    <definedName name="ә1" localSheetId="17">#REF!</definedName>
    <definedName name="ә1" localSheetId="18">#REF!</definedName>
    <definedName name="ә1" localSheetId="20">#REF!</definedName>
    <definedName name="ә1" localSheetId="21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3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3">#REF!</definedName>
    <definedName name="н99" localSheetId="8">#REF!</definedName>
    <definedName name="н99" localSheetId="0">#REF!</definedName>
    <definedName name="н99">#REF!</definedName>
    <definedName name="_xlnm.Print_Area" localSheetId="1">'1'!$A$1:$K$19</definedName>
    <definedName name="_xlnm.Print_Area" localSheetId="10">'10'!$A$1:$W$27</definedName>
    <definedName name="_xlnm.Print_Area" localSheetId="11">'11'!$A$1:$S$28</definedName>
    <definedName name="_xlnm.Print_Area" localSheetId="12">'12'!$A$1:$V$17</definedName>
    <definedName name="_xlnm.Print_Area" localSheetId="13">'13'!$A$1:$Q$15</definedName>
    <definedName name="_xlnm.Print_Area" localSheetId="14">'14'!$A$1:$V$16</definedName>
    <definedName name="_xlnm.Print_Area" localSheetId="15">'15'!$A$1:$L$11</definedName>
    <definedName name="_xlnm.Print_Area" localSheetId="16">'16'!#REF!</definedName>
    <definedName name="_xlnm.Print_Area" localSheetId="17">'17'!#REF!</definedName>
    <definedName name="_xlnm.Print_Area" localSheetId="18">'18'!$A$1:$O$16</definedName>
    <definedName name="_xlnm.Print_Area" localSheetId="19">'19'!$A$1:$L$23</definedName>
    <definedName name="_xlnm.Print_Area" localSheetId="2">'2'!$A$1:$K$19</definedName>
    <definedName name="_xlnm.Print_Area" localSheetId="20">'20'!$A$1:$S$15</definedName>
    <definedName name="_xlnm.Print_Area" localSheetId="21">'21'!$A$1:$S$15</definedName>
    <definedName name="_xlnm.Print_Area" localSheetId="22">'22'!$A$1:$S$515</definedName>
    <definedName name="_xlnm.Print_Area" localSheetId="23">'23'!$A$1:$V$106</definedName>
    <definedName name="_xlnm.Print_Area" localSheetId="24">'24'!$A$1:$S$51</definedName>
    <definedName name="_xlnm.Print_Area" localSheetId="25">'25'!$A$1:$P$51</definedName>
    <definedName name="_xlnm.Print_Area" localSheetId="26">'26'!$A$1:$R$39</definedName>
    <definedName name="_xlnm.Print_Area" localSheetId="27">'27'!$A$1:$T$64</definedName>
    <definedName name="_xlnm.Print_Area" localSheetId="28">'28'!$A$1:$R$27</definedName>
    <definedName name="_xlnm.Print_Area" localSheetId="29">'29'!$A$1:$Q$39</definedName>
    <definedName name="_xlnm.Print_Area" localSheetId="3">'3'!$A$1:$J$19</definedName>
    <definedName name="_xlnm.Print_Area" localSheetId="30">'30'!$A$1:$Q$39</definedName>
    <definedName name="_xlnm.Print_Area" localSheetId="4">'4'!$A$1:$J$19</definedName>
    <definedName name="_xlnm.Print_Area" localSheetId="5">'5'!$A$1:$I$20</definedName>
    <definedName name="_xlnm.Print_Area" localSheetId="6">'6'!$A$1:$I$20</definedName>
    <definedName name="_xlnm.Print_Area" localSheetId="8">'8'!#REF!</definedName>
    <definedName name="_xlnm.Print_Area" localSheetId="9">'9'!$A$1:$R$28</definedName>
    <definedName name="_xlnm.Print_Area" localSheetId="0">Мазмұны!$A$1:$G$34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3">#REF!</definedName>
    <definedName name="Р99" localSheetId="8">#REF!</definedName>
    <definedName name="Р99" localSheetId="0">#REF!</definedName>
    <definedName name="Р99">#REF!</definedName>
    <definedName name="цв" localSheetId="12">#REF!</definedName>
    <definedName name="цв" localSheetId="13">#REF!</definedName>
    <definedName name="цв" localSheetId="16">#REF!</definedName>
    <definedName name="цв" localSheetId="17">#REF!</definedName>
    <definedName name="цв" localSheetId="18">#REF!</definedName>
    <definedName name="цв" localSheetId="20">#REF!</definedName>
    <definedName name="цв" localSheetId="21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3">#REF!</definedName>
    <definedName name="цуцу" localSheetId="8">#REF!</definedName>
    <definedName name="цуцу" localSheetId="0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3">#REF!</definedName>
    <definedName name="цц" localSheetId="8">#REF!</definedName>
    <definedName name="цц" localSheetId="0">#REF!</definedName>
    <definedName name="цц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8" l="1"/>
  <c r="D515" i="26" l="1"/>
  <c r="C515" i="26"/>
  <c r="D514" i="26"/>
  <c r="C514" i="26"/>
  <c r="D513" i="26"/>
  <c r="C513" i="26"/>
  <c r="D512" i="26"/>
  <c r="C512" i="26"/>
  <c r="D511" i="26"/>
  <c r="C511" i="26"/>
  <c r="D510" i="26"/>
  <c r="C510" i="26"/>
  <c r="D509" i="26"/>
  <c r="C509" i="26"/>
  <c r="D508" i="26"/>
  <c r="C508" i="26"/>
  <c r="D507" i="26"/>
  <c r="C507" i="26"/>
  <c r="D506" i="26"/>
  <c r="C506" i="26"/>
  <c r="D505" i="26"/>
  <c r="C505" i="26"/>
  <c r="D504" i="26"/>
  <c r="C504" i="26"/>
  <c r="D503" i="26"/>
  <c r="C503" i="26"/>
  <c r="D502" i="26"/>
  <c r="C502" i="26"/>
  <c r="D501" i="26"/>
  <c r="C501" i="26"/>
  <c r="D500" i="26"/>
  <c r="C500" i="26"/>
  <c r="D499" i="26"/>
  <c r="C499" i="26"/>
  <c r="D498" i="26"/>
  <c r="C498" i="26"/>
  <c r="D497" i="26"/>
  <c r="C497" i="26"/>
  <c r="D496" i="26"/>
  <c r="C496" i="26"/>
  <c r="D495" i="26"/>
  <c r="C495" i="26"/>
  <c r="D494" i="26"/>
  <c r="C494" i="26"/>
  <c r="D493" i="26"/>
  <c r="C493" i="26"/>
  <c r="D492" i="26"/>
  <c r="C492" i="26"/>
  <c r="D491" i="26"/>
  <c r="C491" i="26"/>
  <c r="D490" i="26"/>
  <c r="C490" i="26"/>
  <c r="D489" i="26"/>
  <c r="C489" i="26"/>
  <c r="D488" i="26"/>
  <c r="C488" i="26"/>
  <c r="D487" i="26"/>
  <c r="C487" i="26"/>
  <c r="D486" i="26"/>
  <c r="C486" i="26"/>
  <c r="D485" i="26"/>
  <c r="C485" i="26"/>
  <c r="D484" i="26"/>
  <c r="C484" i="26"/>
  <c r="D483" i="26"/>
  <c r="C483" i="26"/>
  <c r="D482" i="26"/>
  <c r="C482" i="26"/>
  <c r="D481" i="26"/>
  <c r="C481" i="26"/>
  <c r="D480" i="26"/>
  <c r="C480" i="26"/>
  <c r="D479" i="26"/>
  <c r="C479" i="26"/>
  <c r="D478" i="26"/>
  <c r="C478" i="26"/>
  <c r="D477" i="26"/>
  <c r="C477" i="26"/>
  <c r="D476" i="26"/>
  <c r="C476" i="26"/>
  <c r="D475" i="26"/>
  <c r="C475" i="26"/>
  <c r="D474" i="26"/>
  <c r="C474" i="26"/>
  <c r="D473" i="26"/>
  <c r="C473" i="26"/>
  <c r="D472" i="26"/>
  <c r="C472" i="26"/>
  <c r="D471" i="26"/>
  <c r="C471" i="26"/>
  <c r="D470" i="26"/>
  <c r="C470" i="26"/>
  <c r="D469" i="26"/>
  <c r="C469" i="26"/>
  <c r="D468" i="26"/>
  <c r="C468" i="26"/>
  <c r="D467" i="26"/>
  <c r="C467" i="26"/>
  <c r="D466" i="26"/>
  <c r="C466" i="26"/>
  <c r="D465" i="26"/>
  <c r="C465" i="26"/>
  <c r="D464" i="26"/>
  <c r="C464" i="26"/>
  <c r="D463" i="26"/>
  <c r="C463" i="26"/>
  <c r="D462" i="26"/>
  <c r="C462" i="26"/>
  <c r="D461" i="26"/>
  <c r="C461" i="26"/>
  <c r="D460" i="26"/>
  <c r="C460" i="26"/>
  <c r="D459" i="26"/>
  <c r="C459" i="26"/>
  <c r="D458" i="26"/>
  <c r="C458" i="26"/>
  <c r="D457" i="26"/>
  <c r="C457" i="26"/>
  <c r="D456" i="26"/>
  <c r="C456" i="26"/>
  <c r="D455" i="26"/>
  <c r="C455" i="26"/>
  <c r="B1" i="37" l="1"/>
  <c r="B1" i="39" l="1"/>
  <c r="B1" i="38"/>
  <c r="B1" i="14"/>
  <c r="B1" i="36" l="1"/>
  <c r="B1" i="35"/>
  <c r="B1" i="34"/>
  <c r="I15" i="33"/>
  <c r="I14" i="33"/>
  <c r="I13" i="33"/>
  <c r="I12" i="33"/>
  <c r="I11" i="33"/>
  <c r="I10" i="33"/>
  <c r="I9" i="33"/>
  <c r="I8" i="33"/>
  <c r="I7" i="33"/>
  <c r="I6" i="33"/>
  <c r="I5" i="33"/>
  <c r="I4" i="33"/>
  <c r="B1" i="33"/>
  <c r="B1" i="32"/>
  <c r="B1" i="29"/>
  <c r="B1" i="27"/>
  <c r="D454" i="26"/>
  <c r="C454" i="26"/>
  <c r="D453" i="26"/>
  <c r="C453" i="26"/>
  <c r="D452" i="26"/>
  <c r="C452" i="26"/>
  <c r="D451" i="26"/>
  <c r="C451" i="26"/>
  <c r="D450" i="26"/>
  <c r="C450" i="26"/>
  <c r="D449" i="26"/>
  <c r="C449" i="26"/>
  <c r="D448" i="26"/>
  <c r="C448" i="26"/>
  <c r="D447" i="26"/>
  <c r="C447" i="26"/>
  <c r="D446" i="26"/>
  <c r="C446" i="26"/>
  <c r="D445" i="26"/>
  <c r="C445" i="26"/>
  <c r="D444" i="26"/>
  <c r="C444" i="26"/>
  <c r="D443" i="26"/>
  <c r="C443" i="26"/>
  <c r="D442" i="26"/>
  <c r="C442" i="26"/>
  <c r="D441" i="26"/>
  <c r="C441" i="26"/>
  <c r="D440" i="26"/>
  <c r="C440" i="26"/>
  <c r="D439" i="26"/>
  <c r="C439" i="26"/>
  <c r="D438" i="26"/>
  <c r="C438" i="26"/>
  <c r="D437" i="26"/>
  <c r="C437" i="26"/>
  <c r="D436" i="26"/>
  <c r="C436" i="26"/>
  <c r="D435" i="26"/>
  <c r="C435" i="26"/>
  <c r="D434" i="26"/>
  <c r="C434" i="26"/>
  <c r="D433" i="26"/>
  <c r="C433" i="26"/>
  <c r="D432" i="26"/>
  <c r="C432" i="26"/>
  <c r="D431" i="26"/>
  <c r="C431" i="26"/>
  <c r="D430" i="26"/>
  <c r="C430" i="26"/>
  <c r="D429" i="26"/>
  <c r="C429" i="26"/>
  <c r="D428" i="26"/>
  <c r="C428" i="26"/>
  <c r="D427" i="26"/>
  <c r="C427" i="26"/>
  <c r="D426" i="26"/>
  <c r="C426" i="26"/>
  <c r="D425" i="26"/>
  <c r="C425" i="26"/>
  <c r="D424" i="26"/>
  <c r="C424" i="26"/>
  <c r="D423" i="26"/>
  <c r="C423" i="26"/>
  <c r="D422" i="26"/>
  <c r="C422" i="26"/>
  <c r="D421" i="26"/>
  <c r="C421" i="26"/>
  <c r="D420" i="26"/>
  <c r="C420" i="26"/>
  <c r="D419" i="26"/>
  <c r="C419" i="26"/>
  <c r="D418" i="26"/>
  <c r="C418" i="26"/>
  <c r="D417" i="26"/>
  <c r="C417" i="26"/>
  <c r="D416" i="26"/>
  <c r="C416" i="26"/>
  <c r="D415" i="26"/>
  <c r="C415" i="26"/>
  <c r="D414" i="26"/>
  <c r="C414" i="26"/>
  <c r="D413" i="26"/>
  <c r="C413" i="26"/>
  <c r="D412" i="26"/>
  <c r="C412" i="26"/>
  <c r="D411" i="26"/>
  <c r="C411" i="26"/>
  <c r="D410" i="26"/>
  <c r="C410" i="26"/>
  <c r="D409" i="26"/>
  <c r="C409" i="26"/>
  <c r="D408" i="26"/>
  <c r="C408" i="26"/>
  <c r="D407" i="26"/>
  <c r="C407" i="26"/>
  <c r="D406" i="26"/>
  <c r="C406" i="26"/>
  <c r="D405" i="26"/>
  <c r="C405" i="26"/>
  <c r="D404" i="26"/>
  <c r="C404" i="26"/>
  <c r="D403" i="26"/>
  <c r="C403" i="26"/>
  <c r="D402" i="26"/>
  <c r="C402" i="26"/>
  <c r="D401" i="26"/>
  <c r="C401" i="26"/>
  <c r="D400" i="26"/>
  <c r="C400" i="26"/>
  <c r="D399" i="26"/>
  <c r="C399" i="26"/>
  <c r="D398" i="26"/>
  <c r="C398" i="26"/>
  <c r="D397" i="26"/>
  <c r="C397" i="26"/>
  <c r="D396" i="26"/>
  <c r="C396" i="26"/>
  <c r="D395" i="26"/>
  <c r="C395" i="26"/>
  <c r="D394" i="26"/>
  <c r="C394" i="26"/>
  <c r="D393" i="26"/>
  <c r="C393" i="26"/>
  <c r="D392" i="26"/>
  <c r="C392" i="26"/>
  <c r="D391" i="26"/>
  <c r="C391" i="26"/>
  <c r="B1" i="26"/>
  <c r="B1" i="23"/>
  <c r="B1" i="22"/>
  <c r="B1" i="21"/>
  <c r="B1" i="20"/>
  <c r="B1" i="19"/>
  <c r="B1" i="18"/>
  <c r="B1" i="13"/>
  <c r="B1" i="12"/>
  <c r="B1" i="11"/>
  <c r="B1" i="10"/>
  <c r="B1" i="9"/>
  <c r="B1" i="8"/>
  <c r="B1" i="7"/>
  <c r="B1" i="6"/>
  <c r="B1" i="5"/>
  <c r="B1" i="4"/>
  <c r="B1" i="3"/>
</calcChain>
</file>

<file path=xl/sharedStrings.xml><?xml version="1.0" encoding="utf-8"?>
<sst xmlns="http://schemas.openxmlformats.org/spreadsheetml/2006/main" count="374" uniqueCount="190">
  <si>
    <t>МАЗМҰНЫ</t>
  </si>
  <si>
    <t>I. МАКРОЭКОНОМИКАЛЫҚ КӨРСЕТКІШТЕР БОЛЖАМЫНЫҢ НЕГІЗГІ СЫРТҚЫ АЛҒЫШАРТТАРЫ</t>
  </si>
  <si>
    <t>1-график</t>
  </si>
  <si>
    <t>2-график</t>
  </si>
  <si>
    <t>3-график</t>
  </si>
  <si>
    <t>4-график</t>
  </si>
  <si>
    <t>5-график</t>
  </si>
  <si>
    <t>6-график</t>
  </si>
  <si>
    <t>7-график</t>
  </si>
  <si>
    <t>8-график</t>
  </si>
  <si>
    <t>II. АҒЫМДАҒЫ МАКРОЭКОНОМИКАЛЫҚ ТАЛАПТАР</t>
  </si>
  <si>
    <t>9-график</t>
  </si>
  <si>
    <t>10-график</t>
  </si>
  <si>
    <t>11-график</t>
  </si>
  <si>
    <t>12-график</t>
  </si>
  <si>
    <t>13-график</t>
  </si>
  <si>
    <t>14-график</t>
  </si>
  <si>
    <t xml:space="preserve"> </t>
  </si>
  <si>
    <t>15-график</t>
  </si>
  <si>
    <t>16-график</t>
  </si>
  <si>
    <t>Инвестициялардың өсуі экономиканың шикізаттық емес секторларына салымдардың ұлғаюымен қамтамасыз етіледі.</t>
  </si>
  <si>
    <t>17-график</t>
  </si>
  <si>
    <t>Жеке инвестициялық белсенділік 2025 жылдың төртінші тоқсанында кеңейе берді.</t>
  </si>
  <si>
    <t>18-график</t>
  </si>
  <si>
    <t>Жұмыс күшін ұсыну және жұмыссыздық деңгейі, ж/ж, %.</t>
  </si>
  <si>
    <t>19-график</t>
  </si>
  <si>
    <t>2025 жылдың 4-тоқсанында экономиканың салалары бойынша жұмыспен қамту, ж/ж, %</t>
  </si>
  <si>
    <t>20-график</t>
  </si>
  <si>
    <t>Мемлекеттік бюджеттің мұнай емес тапшылығы 2025 жылы жақсарды, ЖІӨ-ге % - бен.</t>
  </si>
  <si>
    <t>21-график</t>
  </si>
  <si>
    <t>Мұнай емес құрылымдық тапшылық 2025 жылы нақты шығындардың қысқаруы аясында неғұрлым қолайлы мәндерде қалыптасты.</t>
  </si>
  <si>
    <t>22-график</t>
  </si>
  <si>
    <t>23-график</t>
  </si>
  <si>
    <t>III. АҚША-КРЕДИТ САЯСАТЫНЫҢ ТРАНСМИССИЯЛЫҚ МЕХАНИЗМІ</t>
  </si>
  <si>
    <t>24-график</t>
  </si>
  <si>
    <t>25-график</t>
  </si>
  <si>
    <t>26-график</t>
  </si>
  <si>
    <t>27-график</t>
  </si>
  <si>
    <t>28-график</t>
  </si>
  <si>
    <t>29-график</t>
  </si>
  <si>
    <t>30-график</t>
  </si>
  <si>
    <t>Мазмұны</t>
  </si>
  <si>
    <t>Млрд. АҚШ долл.</t>
  </si>
  <si>
    <t>Ағымдағы шот</t>
  </si>
  <si>
    <t>Тауарлар экспорты</t>
  </si>
  <si>
    <t>Тауарлар импорты</t>
  </si>
  <si>
    <t>Қызметтер балансы</t>
  </si>
  <si>
    <t>Кірістер балансы</t>
  </si>
  <si>
    <t>Дереккөзі</t>
  </si>
  <si>
    <t>ҚРҰБ болжамдары</t>
  </si>
  <si>
    <t>Год</t>
  </si>
  <si>
    <t>FusionLAB</t>
  </si>
  <si>
    <t>Жыл</t>
  </si>
  <si>
    <t>Тоқсан</t>
  </si>
  <si>
    <t>Барлық Экономика бойынша</t>
  </si>
  <si>
    <t>Тау-кен</t>
  </si>
  <si>
    <t>Өңдеу</t>
  </si>
  <si>
    <t>Көлік және қойма</t>
  </si>
  <si>
    <t>ЖМ Операциялар</t>
  </si>
  <si>
    <t>Мемлекеттік сектор*</t>
  </si>
  <si>
    <t>Басқалар</t>
  </si>
  <si>
    <t>СЖРА ҰСБ</t>
  </si>
  <si>
    <t>ҚРҰБ есептеулері</t>
  </si>
  <si>
    <t>*Мемлекеттік секторға "білім беру", "денсаулық сақтау", "мемлекеттік басқару және қорғаныс" салалары кіреді</t>
  </si>
  <si>
    <t>Ай</t>
  </si>
  <si>
    <t>Барлығы, МБ-тен инвестицияларды қоспағанда</t>
  </si>
  <si>
    <t>Шикізаттық емес сектор, МБ-тен инвестицияларды қоспағанда</t>
  </si>
  <si>
    <t xml:space="preserve">Жұмыс күші </t>
  </si>
  <si>
    <t>Жалдамалы қызметкерлер</t>
  </si>
  <si>
    <t>Өзін-өзі жұмыспен қамтыған қызметкерлер</t>
  </si>
  <si>
    <t>Жұмыссыздық (оң ось)</t>
  </si>
  <si>
    <t>ҚР СЖРА ҰСБ</t>
  </si>
  <si>
    <t xml:space="preserve">Денсаулық сақтау </t>
  </si>
  <si>
    <t>Білім беру</t>
  </si>
  <si>
    <t>Жылжымайтын мүлікпен операциялар</t>
  </si>
  <si>
    <t>Ойын-сауық/демалыс</t>
  </si>
  <si>
    <t>Басқа секторлар</t>
  </si>
  <si>
    <t>Кәсіби, ғылыми және техн. Қызмет</t>
  </si>
  <si>
    <t>Көлік</t>
  </si>
  <si>
    <t>Өңдеу өнеркәсібі</t>
  </si>
  <si>
    <t>Сауда</t>
  </si>
  <si>
    <t>Өнеркәсіп</t>
  </si>
  <si>
    <t>Құрылыс</t>
  </si>
  <si>
    <t>Ақпарат және байланыс</t>
  </si>
  <si>
    <t>Қаржы/сақтандыру қызметі</t>
  </si>
  <si>
    <t>Әкімшілік қызмет көрсету</t>
  </si>
  <si>
    <t>Ауыл шаруашылығы</t>
  </si>
  <si>
    <t>Сумен жабдықтау</t>
  </si>
  <si>
    <t>Орналастыру/тамақтану қызметтері</t>
  </si>
  <si>
    <t>Тау-кен өндіру</t>
  </si>
  <si>
    <t>Мемлекеттік басқару</t>
  </si>
  <si>
    <t>Электрмен жабдықтау</t>
  </si>
  <si>
    <t>ҚР Қаржы министрлігі</t>
  </si>
  <si>
    <t>2030 жылға дейінгі мұнай емес тапшылығы бойынша мақсат</t>
  </si>
  <si>
    <t>2030 жылға дейінгі жалпы тапшылық бойынша мақсат</t>
  </si>
  <si>
    <t>Мұнай емес тапшылық</t>
  </si>
  <si>
    <t>Тапшылық</t>
  </si>
  <si>
    <t>Мұнай емес құрылымдық тапшылық</t>
  </si>
  <si>
    <t>Цикл</t>
  </si>
  <si>
    <t>Қарызға қызмет көрсету</t>
  </si>
  <si>
    <t>ЭКБ+Трансферттер</t>
  </si>
  <si>
    <t>TONIA</t>
  </si>
  <si>
    <t>Spot curve</t>
  </si>
  <si>
    <t>ипотека</t>
  </si>
  <si>
    <t>Экономикалық даму динамикасына қатысты күтулер өзгеріссіз қалды.</t>
  </si>
  <si>
    <t>Тәуекелдер теңгерімі проинфляциялық бағытқа қарай ығысқан.</t>
  </si>
  <si>
    <t>Ұлттық валютадағы кредиттер бойынша мөлшерлемелер, %.</t>
  </si>
  <si>
    <t>ЕДБ-дан экономикаға кредиттер (портфель), ж/ж, %.</t>
  </si>
  <si>
    <t>базалық мөлшерлеме</t>
  </si>
  <si>
    <t>бизнеске берілген кредиттер</t>
  </si>
  <si>
    <t>тұтынушылық кредиттер</t>
  </si>
  <si>
    <t>ипотека (оң ось)</t>
  </si>
  <si>
    <t>ҚРҰБ</t>
  </si>
  <si>
    <t xml:space="preserve">бизнеске </t>
  </si>
  <si>
    <t>тұтыну мақсатына</t>
  </si>
  <si>
    <t>басқа мақсаттарға</t>
  </si>
  <si>
    <t>экономикаға берілетін кредиттер</t>
  </si>
  <si>
    <t>2025 жылы экономиканың өсуі барлық негізгі саладағы іскерлік белсенділіктің кеңеюімен қамтамасыз етілді.</t>
  </si>
  <si>
    <t>ЖІӨ</t>
  </si>
  <si>
    <t>ЖМ операциялар</t>
  </si>
  <si>
    <t>Мемлекеттік секторы</t>
  </si>
  <si>
    <t>Өнімдерге салынатын салықтар</t>
  </si>
  <si>
    <t>Сезілетін инфляция (соңғы 12 ай)</t>
  </si>
  <si>
    <t>Күтілетін инфляция (келесі 12 айда)</t>
  </si>
  <si>
    <t>Күтілетін инфляция (келесі 12 айда), 3MA</t>
  </si>
  <si>
    <t>Күтілетін инфляция 5 жылдан кейін</t>
  </si>
  <si>
    <t>Баз. инфл. бағалау диапазоны</t>
  </si>
  <si>
    <t>Инфляциялық мақсат</t>
  </si>
  <si>
    <t>Баз. инфл. бағалау медианасы</t>
  </si>
  <si>
    <t>ТБИ м/т</t>
  </si>
  <si>
    <t>ТБИ м/т 3MA</t>
  </si>
  <si>
    <t>Инфляция а/а</t>
  </si>
  <si>
    <t xml:space="preserve">Тұтынушылық және инвестициялық сұраныс экономикалық өсімнің негізгі драйвері болып қала береді.  </t>
  </si>
  <si>
    <t>Бөлшек тауар айналымының динамикасы тұтынушылық сұраныстың тұрақтылығын растайды.</t>
  </si>
  <si>
    <t>Үй шаруашылықтарының түпкілікті тұтынуға шығыстар</t>
  </si>
  <si>
    <t>Мем. бас. органдарының түпкілікті тұтынуға шығыстар</t>
  </si>
  <si>
    <t>Жалпы қорланым</t>
  </si>
  <si>
    <t>ҮШҚҚЕҰ</t>
  </si>
  <si>
    <t>Таза экспорт</t>
  </si>
  <si>
    <t>Бөлшек сауда, ж/ж</t>
  </si>
  <si>
    <t>Азық-түлік тауарлар</t>
  </si>
  <si>
    <t>Азық-түлік емес тауарлар</t>
  </si>
  <si>
    <t>Тамақ өнімдері мен сусындарды ұсыну бойынша көрсетілетін қызметтер</t>
  </si>
  <si>
    <t>2025 жылдың екінші жартысында тамақтану қызметтеріне сұраныс жеделдеді.</t>
  </si>
  <si>
    <t>Пайыздық мөлшерлеме дәлізі және TONIA мөлшерлемесі.</t>
  </si>
  <si>
    <t>Күні</t>
  </si>
  <si>
    <t>Базалық мөлшерлеменің дәлізі</t>
  </si>
  <si>
    <t>Базалық мөлшерлеме</t>
  </si>
  <si>
    <t>ҚҚБ</t>
  </si>
  <si>
    <t>Ақша массасы, ж/ж, %.</t>
  </si>
  <si>
    <t>Фискалдық арна және таза сыртқы активтер</t>
  </si>
  <si>
    <t>Несие арнасы</t>
  </si>
  <si>
    <t>Таза басқа ішкі активтер</t>
  </si>
  <si>
    <t>Ақша массасы (М3)</t>
  </si>
  <si>
    <t>Жылдық инфляция баяулады.</t>
  </si>
  <si>
    <t>Инфляция ж/ж</t>
  </si>
  <si>
    <t>Азық-түлік тауарлары</t>
  </si>
  <si>
    <t>Азық-түлік емес тауарлары</t>
  </si>
  <si>
    <t>Ақылы қызметтер</t>
  </si>
  <si>
    <t>Базалық сценарийде мұнай бағасы барреліне 60 АҚШ доллары деңгейінде сақталды.</t>
  </si>
  <si>
    <t>Тәуекелсіз кірістілік қисығы, %.</t>
  </si>
  <si>
    <t>Жылдарда</t>
  </si>
  <si>
    <t>ҚР Қаржы министрлігінің ішкі және сыртқы нарықтардағы МБҚ шығарылым көлемі (трлн тенге).</t>
  </si>
  <si>
    <t>Бастапқы нарық (ішкі)</t>
  </si>
  <si>
    <t>ҚР ҚМ сыртқы қарызды тартуы</t>
  </si>
  <si>
    <t>Теңгенің АҚШ долларына қатысты айырбас бағамы (АҚШ долларына теңге, айдың соңына).</t>
  </si>
  <si>
    <t>1 АҚШ долларына теңге</t>
  </si>
  <si>
    <t>EIA, Consensus Ecs.,  ҚРҰБ есептері</t>
  </si>
  <si>
    <t>UN FAO, ҚРҰБ есептері</t>
  </si>
  <si>
    <t>Eurostat, Қытайдың Ұлттық статистика бюросы, Росстат, Consensus Ecs., РФ Орталық банкі, ҚР ҰБ бағалауы</t>
  </si>
  <si>
    <t>Заңды тұлғалар</t>
  </si>
  <si>
    <t>Жеке тұлғалар</t>
  </si>
  <si>
    <t>Ұлттық валютадағы депозиттер бойынша мөлшерлемелер, %.</t>
  </si>
  <si>
    <t>Депозиттік ұйымдардағы резиденттердің депозиттері, ж/ж, %.</t>
  </si>
  <si>
    <t>Жеке тұлғалардың ұлттық валютадағы депозиттері</t>
  </si>
  <si>
    <t>Заңды тұлғалардың ұлттық валютадағы депозиттері</t>
  </si>
  <si>
    <t>Жеке тұлғалардың шетел валютасындағы депозиттері</t>
  </si>
  <si>
    <t>Заңды тұлғалардың шетел валютасындағы депозиттері</t>
  </si>
  <si>
    <t xml:space="preserve">Жеке тұлғалардың шетел валютасындағы депозиттерді қайта бағалау  </t>
  </si>
  <si>
    <t>Заңды тұлғалардың шетел валютасындағы депозиттерді қайта бағалау</t>
  </si>
  <si>
    <t>Шетел валютасындағы депозиттерді қайта бағалау</t>
  </si>
  <si>
    <t>депозиттердің өсу қарқыны, ж/ж %</t>
  </si>
  <si>
    <t>Дәнді дақылдар бағасының қалыпты өсумі күтіледі.</t>
  </si>
  <si>
    <t>Жиынтық сыртқы ЖІӨ – Сыртқы сұраныс тұрақтанып, қалыпты қарқынмен өседі.</t>
  </si>
  <si>
    <t>Жиынтық сыртқы инфляция – Сыртқы инфляциялық қысым тұрақты сақталады.</t>
  </si>
  <si>
    <t>ТКШ</t>
  </si>
  <si>
    <t>Айлық инфляцияның әртүрлі көрсеткіштері.</t>
  </si>
  <si>
    <t>Инфляциялық күтулер.</t>
  </si>
  <si>
    <t>Инфляция 2028 жылға қарай нысаналы деңгейге жетеді.</t>
  </si>
  <si>
    <t xml:space="preserve">Төлем балансы ағымдағы шотының декомпозициясы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</si>
</sst>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"/>
    <numFmt numFmtId="165" formatCode="0.00000000"/>
    <numFmt numFmtId="166" formatCode="_-* #,##0.0\ _₽_-;\-* #,##0.0\ _₽_-;_-* &quot;-&quot;??\ _₽_-;_-@_-"/>
    <numFmt numFmtId="167" formatCode="0.000"/>
    <numFmt numFmtId="168" formatCode="_(* #,##0.00_);_(* \(#,##0.00\);_(* &quot;-&quot;??_);_(@_)"/>
    <numFmt numFmtId="169" formatCode="_-* #,##0\ _₽_-;\-* #,##0\ _₽_-;_-* &quot;-&quot;??\ _₽_-;_-@_-"/>
    <numFmt numFmtId="170" formatCode="#,##0.0"/>
    <numFmt numFmtId="171" formatCode="0.0%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9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b/>
      <sz val="9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scheme val="minor"/>
    </font>
    <font>
      <sz val="10"/>
      <color theme="1"/>
      <name val="Times New Roman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color rgb="FF9C6500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 Cyr"/>
      <charset val="204"/>
    </font>
    <font>
      <b/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Arial"/>
      <family val="2"/>
      <charset val="204"/>
    </font>
    <font>
      <sz val="9"/>
      <name val="Calibri"/>
      <family val="2"/>
      <scheme val="minor"/>
    </font>
    <font>
      <sz val="8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0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0" fontId="33" fillId="11" borderId="0" applyNumberFormat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0" fontId="37" fillId="2" borderId="0" applyNumberFormat="0" applyBorder="0" applyAlignment="0" applyProtection="0"/>
    <xf numFmtId="0" fontId="38" fillId="0" borderId="0"/>
    <xf numFmtId="0" fontId="39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>
      <alignment horizontal="center"/>
    </xf>
    <xf numFmtId="0" fontId="47" fillId="0" borderId="0"/>
    <xf numFmtId="0" fontId="48" fillId="0" borderId="0"/>
    <xf numFmtId="0" fontId="1" fillId="0" borderId="0"/>
  </cellStyleXfs>
  <cellXfs count="406">
    <xf numFmtId="0" fontId="0" fillId="0" borderId="0" xfId="0"/>
    <xf numFmtId="0" fontId="3" fillId="0" borderId="0" xfId="2"/>
    <xf numFmtId="0" fontId="6" fillId="0" borderId="1" xfId="3" applyFont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0" fontId="10" fillId="0" borderId="0" xfId="2" applyFont="1"/>
    <xf numFmtId="0" fontId="11" fillId="0" borderId="0" xfId="2" applyFont="1" applyAlignment="1">
      <alignment horizontal="left" vertical="top"/>
    </xf>
    <xf numFmtId="0" fontId="7" fillId="0" borderId="0" xfId="2" applyFont="1"/>
    <xf numFmtId="0" fontId="12" fillId="6" borderId="1" xfId="2" applyFont="1" applyFill="1" applyBorder="1" applyAlignment="1">
      <alignment horizontal="center" vertical="center"/>
    </xf>
    <xf numFmtId="0" fontId="3" fillId="5" borderId="0" xfId="2" applyFill="1"/>
    <xf numFmtId="0" fontId="3" fillId="8" borderId="0" xfId="2" applyFill="1"/>
    <xf numFmtId="0" fontId="16" fillId="0" borderId="0" xfId="2" applyFont="1"/>
    <xf numFmtId="164" fontId="3" fillId="0" borderId="0" xfId="2" applyNumberFormat="1"/>
    <xf numFmtId="0" fontId="17" fillId="0" borderId="0" xfId="2" applyFont="1"/>
    <xf numFmtId="0" fontId="12" fillId="0" borderId="0" xfId="2" applyFont="1"/>
    <xf numFmtId="2" fontId="3" fillId="0" borderId="0" xfId="2" applyNumberFormat="1"/>
    <xf numFmtId="0" fontId="3" fillId="9" borderId="0" xfId="2" applyFill="1"/>
    <xf numFmtId="0" fontId="18" fillId="0" borderId="0" xfId="2" applyFont="1"/>
    <xf numFmtId="0" fontId="19" fillId="0" borderId="0" xfId="2" applyFont="1"/>
    <xf numFmtId="0" fontId="20" fillId="0" borderId="0" xfId="2" applyFont="1"/>
    <xf numFmtId="0" fontId="22" fillId="5" borderId="0" xfId="2" applyFont="1" applyFill="1" applyBorder="1" applyAlignment="1">
      <alignment horizontal="center" vertical="top" wrapText="1"/>
    </xf>
    <xf numFmtId="0" fontId="3" fillId="5" borderId="0" xfId="2" applyFill="1" applyBorder="1"/>
    <xf numFmtId="0" fontId="22" fillId="5" borderId="0" xfId="2" applyFont="1" applyFill="1" applyBorder="1" applyAlignment="1">
      <alignment horizontal="center"/>
    </xf>
    <xf numFmtId="164" fontId="23" fillId="5" borderId="0" xfId="2" applyNumberFormat="1" applyFont="1" applyFill="1" applyBorder="1" applyAlignment="1">
      <alignment horizontal="center"/>
    </xf>
    <xf numFmtId="0" fontId="24" fillId="0" borderId="0" xfId="2" applyFont="1"/>
    <xf numFmtId="0" fontId="1" fillId="0" borderId="0" xfId="2" applyFont="1"/>
    <xf numFmtId="0" fontId="3" fillId="0" borderId="1" xfId="2" applyFont="1" applyBorder="1" applyAlignment="1">
      <alignment horizontal="center" vertical="center"/>
    </xf>
    <xf numFmtId="0" fontId="13" fillId="7" borderId="0" xfId="2" applyFont="1" applyFill="1" applyAlignment="1">
      <alignment vertical="center"/>
    </xf>
    <xf numFmtId="10" fontId="0" fillId="0" borderId="0" xfId="4" applyNumberFormat="1" applyFont="1"/>
    <xf numFmtId="165" fontId="3" fillId="0" borderId="0" xfId="2" applyNumberFormat="1"/>
    <xf numFmtId="0" fontId="25" fillId="0" borderId="0" xfId="2" applyFont="1"/>
    <xf numFmtId="0" fontId="25" fillId="0" borderId="6" xfId="2" applyFont="1" applyBorder="1"/>
    <xf numFmtId="0" fontId="13" fillId="5" borderId="1" xfId="2" applyFont="1" applyFill="1" applyBorder="1" applyAlignment="1">
      <alignment vertical="center"/>
    </xf>
    <xf numFmtId="0" fontId="3" fillId="10" borderId="0" xfId="2" applyFill="1"/>
    <xf numFmtId="0" fontId="27" fillId="5" borderId="1" xfId="2" applyFont="1" applyFill="1" applyBorder="1" applyAlignment="1">
      <alignment horizontal="center" vertical="center" wrapText="1"/>
    </xf>
    <xf numFmtId="0" fontId="28" fillId="5" borderId="1" xfId="2" applyFont="1" applyFill="1" applyBorder="1" applyAlignment="1">
      <alignment horizontal="center" vertical="center" wrapText="1"/>
    </xf>
    <xf numFmtId="0" fontId="28" fillId="5" borderId="2" xfId="2" applyFont="1" applyFill="1" applyBorder="1" applyAlignment="1">
      <alignment horizontal="center" vertical="center" wrapText="1"/>
    </xf>
    <xf numFmtId="0" fontId="28" fillId="0" borderId="1" xfId="2" applyFont="1" applyBorder="1"/>
    <xf numFmtId="164" fontId="28" fillId="0" borderId="1" xfId="2" applyNumberFormat="1" applyFont="1" applyBorder="1"/>
    <xf numFmtId="0" fontId="21" fillId="5" borderId="0" xfId="2" applyFont="1" applyFill="1" applyAlignment="1">
      <alignment vertical="top" wrapText="1"/>
    </xf>
    <xf numFmtId="166" fontId="0" fillId="0" borderId="0" xfId="5" applyNumberFormat="1" applyFont="1" applyAlignment="1">
      <alignment horizontal="center" vertical="center"/>
    </xf>
    <xf numFmtId="164" fontId="28" fillId="5" borderId="1" xfId="7" applyNumberFormat="1" applyFont="1" applyFill="1" applyBorder="1"/>
    <xf numFmtId="167" fontId="3" fillId="0" borderId="0" xfId="2" applyNumberFormat="1"/>
    <xf numFmtId="1" fontId="28" fillId="5" borderId="1" xfId="6" applyNumberFormat="1" applyFont="1" applyFill="1" applyBorder="1"/>
    <xf numFmtId="0" fontId="30" fillId="5" borderId="0" xfId="2" applyFont="1" applyFill="1"/>
    <xf numFmtId="0" fontId="30" fillId="0" borderId="0" xfId="2" applyFont="1"/>
    <xf numFmtId="1" fontId="28" fillId="0" borderId="1" xfId="9" applyNumberFormat="1" applyFont="1" applyBorder="1"/>
    <xf numFmtId="164" fontId="28" fillId="0" borderId="1" xfId="9" applyNumberFormat="1" applyFont="1" applyBorder="1"/>
    <xf numFmtId="0" fontId="1" fillId="10" borderId="0" xfId="8" applyFill="1"/>
    <xf numFmtId="164" fontId="3" fillId="0" borderId="1" xfId="2" applyNumberFormat="1" applyBorder="1"/>
    <xf numFmtId="0" fontId="1" fillId="10" borderId="0" xfId="10" applyFill="1"/>
    <xf numFmtId="0" fontId="23" fillId="5" borderId="1" xfId="10" applyFont="1" applyFill="1" applyBorder="1" applyAlignment="1">
      <alignment horizontal="center" vertical="center"/>
    </xf>
    <xf numFmtId="0" fontId="23" fillId="5" borderId="1" xfId="10" applyFont="1" applyFill="1" applyBorder="1"/>
    <xf numFmtId="1" fontId="28" fillId="0" borderId="1" xfId="2" applyNumberFormat="1" applyFont="1" applyBorder="1" applyAlignment="1">
      <alignment horizontal="right"/>
    </xf>
    <xf numFmtId="1" fontId="28" fillId="0" borderId="1" xfId="2" applyNumberFormat="1" applyFont="1" applyBorder="1"/>
    <xf numFmtId="0" fontId="28" fillId="0" borderId="1" xfId="11" applyFont="1" applyBorder="1" applyAlignment="1">
      <alignment horizontal="center" vertical="center" wrapText="1"/>
    </xf>
    <xf numFmtId="169" fontId="29" fillId="0" borderId="1" xfId="12" applyNumberFormat="1" applyFont="1" applyFill="1" applyBorder="1"/>
    <xf numFmtId="164" fontId="28" fillId="0" borderId="1" xfId="11" applyNumberFormat="1" applyFont="1" applyBorder="1"/>
    <xf numFmtId="169" fontId="29" fillId="0" borderId="1" xfId="12" applyNumberFormat="1" applyFont="1" applyBorder="1"/>
    <xf numFmtId="169" fontId="29" fillId="0" borderId="4" xfId="12" applyNumberFormat="1" applyFont="1" applyFill="1" applyBorder="1"/>
    <xf numFmtId="169" fontId="29" fillId="0" borderId="4" xfId="12" applyNumberFormat="1" applyFont="1" applyBorder="1"/>
    <xf numFmtId="0" fontId="31" fillId="0" borderId="0" xfId="2" applyFont="1" applyBorder="1" applyAlignment="1">
      <alignment horizontal="center" vertical="center" wrapText="1"/>
    </xf>
    <xf numFmtId="0" fontId="13" fillId="5" borderId="14" xfId="2" applyFont="1" applyFill="1" applyBorder="1" applyAlignment="1">
      <alignment vertical="center"/>
    </xf>
    <xf numFmtId="0" fontId="28" fillId="0" borderId="1" xfId="2" applyFont="1" applyBorder="1" applyAlignment="1">
      <alignment horizontal="center" vertical="center"/>
    </xf>
    <xf numFmtId="0" fontId="3" fillId="5" borderId="14" xfId="2" applyFill="1" applyBorder="1"/>
    <xf numFmtId="0" fontId="34" fillId="0" borderId="1" xfId="13" applyNumberFormat="1" applyFont="1" applyFill="1" applyBorder="1" applyAlignment="1">
      <alignment horizontal="center" wrapText="1"/>
    </xf>
    <xf numFmtId="164" fontId="28" fillId="0" borderId="1" xfId="2" applyNumberFormat="1" applyFont="1" applyFill="1" applyBorder="1"/>
    <xf numFmtId="0" fontId="15" fillId="0" borderId="4" xfId="2" applyFont="1" applyBorder="1" applyAlignment="1">
      <alignment horizontal="center"/>
    </xf>
    <xf numFmtId="0" fontId="3" fillId="5" borderId="15" xfId="2" applyFill="1" applyBorder="1"/>
    <xf numFmtId="0" fontId="3" fillId="0" borderId="14" xfId="2" applyBorder="1"/>
    <xf numFmtId="0" fontId="3" fillId="0" borderId="16" xfId="2" applyBorder="1"/>
    <xf numFmtId="0" fontId="28" fillId="0" borderId="17" xfId="2" applyFont="1" applyBorder="1"/>
    <xf numFmtId="0" fontId="3" fillId="0" borderId="18" xfId="2" applyBorder="1"/>
    <xf numFmtId="0" fontId="28" fillId="0" borderId="17" xfId="2" applyFont="1" applyFill="1" applyBorder="1"/>
    <xf numFmtId="0" fontId="3" fillId="0" borderId="17" xfId="2" applyFill="1" applyBorder="1"/>
    <xf numFmtId="0" fontId="3" fillId="5" borderId="18" xfId="2" applyFill="1" applyBorder="1"/>
    <xf numFmtId="0" fontId="3" fillId="0" borderId="18" xfId="2" applyFill="1" applyBorder="1"/>
    <xf numFmtId="0" fontId="3" fillId="0" borderId="14" xfId="2" applyFill="1" applyBorder="1"/>
    <xf numFmtId="0" fontId="3" fillId="0" borderId="17" xfId="2" applyBorder="1"/>
    <xf numFmtId="0" fontId="28" fillId="0" borderId="1" xfId="2" applyFont="1" applyBorder="1" applyAlignment="1">
      <alignment horizontal="center" vertical="center" wrapText="1"/>
    </xf>
    <xf numFmtId="0" fontId="32" fillId="7" borderId="1" xfId="2" applyFont="1" applyFill="1" applyBorder="1" applyAlignment="1">
      <alignment horizontal="center" vertical="center"/>
    </xf>
    <xf numFmtId="0" fontId="34" fillId="0" borderId="2" xfId="13" applyNumberFormat="1" applyFont="1" applyFill="1" applyBorder="1" applyAlignment="1">
      <alignment horizontal="center" wrapText="1"/>
    </xf>
    <xf numFmtId="164" fontId="22" fillId="5" borderId="1" xfId="14" applyNumberFormat="1" applyFont="1" applyFill="1" applyBorder="1" applyAlignment="1">
      <alignment horizontal="right"/>
    </xf>
    <xf numFmtId="164" fontId="22" fillId="0" borderId="1" xfId="14" applyNumberFormat="1" applyFont="1" applyFill="1" applyBorder="1" applyAlignment="1">
      <alignment horizontal="right"/>
    </xf>
    <xf numFmtId="0" fontId="15" fillId="0" borderId="1" xfId="2" applyFont="1" applyBorder="1" applyAlignment="1">
      <alignment horizontal="center"/>
    </xf>
    <xf numFmtId="0" fontId="28" fillId="5" borderId="0" xfId="2" applyFont="1" applyFill="1" applyBorder="1"/>
    <xf numFmtId="0" fontId="3" fillId="0" borderId="15" xfId="2" applyBorder="1"/>
    <xf numFmtId="0" fontId="3" fillId="0" borderId="0" xfId="2" applyBorder="1"/>
    <xf numFmtId="0" fontId="3" fillId="10" borderId="0" xfId="2" applyFill="1" applyBorder="1"/>
    <xf numFmtId="164" fontId="22" fillId="5" borderId="0" xfId="14" applyNumberFormat="1" applyFont="1" applyFill="1" applyBorder="1" applyAlignment="1">
      <alignment horizontal="right"/>
    </xf>
    <xf numFmtId="0" fontId="23" fillId="0" borderId="1" xfId="2" applyFont="1" applyBorder="1" applyAlignment="1">
      <alignment horizontal="center" vertical="center" wrapText="1"/>
    </xf>
    <xf numFmtId="0" fontId="23" fillId="0" borderId="1" xfId="2" applyFont="1" applyBorder="1"/>
    <xf numFmtId="0" fontId="3" fillId="0" borderId="0" xfId="2" applyAlignment="1">
      <alignment horizontal="center"/>
    </xf>
    <xf numFmtId="0" fontId="26" fillId="5" borderId="0" xfId="3" applyFont="1" applyFill="1" applyAlignment="1">
      <alignment vertical="center"/>
    </xf>
    <xf numFmtId="0" fontId="12" fillId="10" borderId="0" xfId="2" applyFont="1" applyFill="1"/>
    <xf numFmtId="0" fontId="3" fillId="5" borderId="1" xfId="2" applyFont="1" applyFill="1" applyBorder="1" applyAlignment="1">
      <alignment horizontal="center" vertical="center"/>
    </xf>
    <xf numFmtId="0" fontId="32" fillId="5" borderId="1" xfId="2" applyFont="1" applyFill="1" applyBorder="1" applyAlignment="1">
      <alignment horizontal="center" vertical="center"/>
    </xf>
    <xf numFmtId="0" fontId="3" fillId="5" borderId="14" xfId="2" applyFill="1" applyBorder="1" applyAlignment="1">
      <alignment horizontal="center"/>
    </xf>
    <xf numFmtId="0" fontId="3" fillId="5" borderId="16" xfId="2" applyFill="1" applyBorder="1"/>
    <xf numFmtId="0" fontId="28" fillId="5" borderId="0" xfId="2" applyFont="1" applyFill="1"/>
    <xf numFmtId="0" fontId="23" fillId="0" borderId="2" xfId="2" applyFont="1" applyBorder="1" applyAlignment="1">
      <alignment horizontal="center" vertical="center"/>
    </xf>
    <xf numFmtId="1" fontId="36" fillId="0" borderId="1" xfId="13" applyNumberFormat="1" applyFont="1" applyFill="1" applyBorder="1" applyAlignment="1">
      <alignment horizontal="center" wrapText="1"/>
    </xf>
    <xf numFmtId="164" fontId="23" fillId="0" borderId="1" xfId="2" applyNumberFormat="1" applyFont="1" applyBorder="1"/>
    <xf numFmtId="164" fontId="15" fillId="0" borderId="1" xfId="19" applyNumberFormat="1" applyFont="1" applyBorder="1"/>
    <xf numFmtId="1" fontId="23" fillId="5" borderId="1" xfId="2" applyNumberFormat="1" applyFont="1" applyFill="1" applyBorder="1" applyAlignment="1">
      <alignment horizontal="center"/>
    </xf>
    <xf numFmtId="0" fontId="23" fillId="0" borderId="7" xfId="2" applyFont="1" applyBorder="1" applyAlignment="1">
      <alignment horizontal="center"/>
    </xf>
    <xf numFmtId="164" fontId="21" fillId="0" borderId="1" xfId="20" applyNumberFormat="1" applyFont="1" applyBorder="1" applyAlignment="1">
      <alignment vertical="center"/>
    </xf>
    <xf numFmtId="164" fontId="15" fillId="0" borderId="11" xfId="19" applyNumberFormat="1" applyFont="1" applyFill="1" applyBorder="1"/>
    <xf numFmtId="0" fontId="27" fillId="5" borderId="0" xfId="2" applyFont="1" applyFill="1" applyBorder="1"/>
    <xf numFmtId="0" fontId="28" fillId="5" borderId="10" xfId="2" applyFont="1" applyFill="1" applyBorder="1" applyAlignment="1"/>
    <xf numFmtId="0" fontId="28" fillId="0" borderId="1" xfId="2" applyFont="1" applyFill="1" applyBorder="1" applyAlignment="1">
      <alignment horizontal="center" vertical="center" wrapText="1"/>
    </xf>
    <xf numFmtId="0" fontId="40" fillId="7" borderId="4" xfId="2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right" vertical="center" wrapText="1"/>
    </xf>
    <xf numFmtId="164" fontId="28" fillId="0" borderId="1" xfId="21" applyNumberFormat="1" applyFont="1" applyFill="1" applyBorder="1"/>
    <xf numFmtId="0" fontId="28" fillId="5" borderId="0" xfId="2" applyFont="1" applyFill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2" fillId="7" borderId="4" xfId="2" applyFont="1" applyFill="1" applyBorder="1" applyAlignment="1">
      <alignment horizontal="center" vertical="center"/>
    </xf>
    <xf numFmtId="0" fontId="41" fillId="0" borderId="1" xfId="13" applyNumberFormat="1" applyFont="1" applyFill="1" applyBorder="1" applyAlignment="1">
      <alignment horizontal="center" wrapText="1"/>
    </xf>
    <xf numFmtId="164" fontId="42" fillId="0" borderId="1" xfId="13" applyNumberFormat="1" applyFont="1" applyFill="1" applyBorder="1" applyAlignment="1">
      <alignment horizontal="right" wrapText="1"/>
    </xf>
    <xf numFmtId="164" fontId="3" fillId="0" borderId="1" xfId="22" applyNumberFormat="1" applyFont="1" applyFill="1" applyBorder="1" applyAlignment="1">
      <alignment horizontal="right"/>
    </xf>
    <xf numFmtId="164" fontId="22" fillId="0" borderId="1" xfId="23" applyNumberFormat="1" applyFont="1" applyFill="1" applyBorder="1" applyAlignment="1">
      <alignment horizontal="right"/>
    </xf>
    <xf numFmtId="164" fontId="3" fillId="5" borderId="0" xfId="2" applyNumberFormat="1" applyFill="1"/>
    <xf numFmtId="164" fontId="3" fillId="0" borderId="1" xfId="22" applyNumberFormat="1" applyFill="1" applyBorder="1" applyAlignment="1">
      <alignment horizontal="right"/>
    </xf>
    <xf numFmtId="0" fontId="28" fillId="5" borderId="4" xfId="2" applyFont="1" applyFill="1" applyBorder="1" applyAlignment="1">
      <alignment horizontal="center" vertical="center"/>
    </xf>
    <xf numFmtId="0" fontId="3" fillId="5" borderId="17" xfId="2" applyFill="1" applyBorder="1"/>
    <xf numFmtId="164" fontId="3" fillId="0" borderId="1" xfId="2" applyNumberFormat="1" applyFill="1" applyBorder="1" applyAlignment="1">
      <alignment horizontal="right"/>
    </xf>
    <xf numFmtId="164" fontId="23" fillId="0" borderId="1" xfId="2" applyNumberFormat="1" applyFont="1" applyFill="1" applyBorder="1" applyAlignment="1">
      <alignment horizontal="right"/>
    </xf>
    <xf numFmtId="0" fontId="3" fillId="0" borderId="19" xfId="2" applyBorder="1"/>
    <xf numFmtId="0" fontId="3" fillId="0" borderId="20" xfId="2" applyBorder="1"/>
    <xf numFmtId="164" fontId="41" fillId="0" borderId="1" xfId="13" applyNumberFormat="1" applyFont="1" applyFill="1" applyBorder="1" applyAlignment="1">
      <alignment horizontal="right" wrapText="1"/>
    </xf>
    <xf numFmtId="164" fontId="3" fillId="5" borderId="0" xfId="2" applyNumberFormat="1" applyFill="1" applyBorder="1"/>
    <xf numFmtId="0" fontId="2" fillId="5" borderId="0" xfId="2" applyFont="1" applyFill="1" applyBorder="1" applyAlignment="1">
      <alignment horizontal="center" vertical="center" wrapText="1"/>
    </xf>
    <xf numFmtId="0" fontId="2" fillId="5" borderId="0" xfId="2" applyFont="1" applyFill="1" applyBorder="1" applyAlignment="1">
      <alignment wrapText="1"/>
    </xf>
    <xf numFmtId="0" fontId="3" fillId="0" borderId="21" xfId="2" applyBorder="1"/>
    <xf numFmtId="0" fontId="1" fillId="0" borderId="1" xfId="24" applyBorder="1"/>
    <xf numFmtId="0" fontId="1" fillId="0" borderId="1" xfId="24" applyBorder="1" applyAlignment="1">
      <alignment horizontal="center" vertical="center" wrapText="1"/>
    </xf>
    <xf numFmtId="49" fontId="23" fillId="12" borderId="1" xfId="1" applyNumberFormat="1" applyFont="1" applyFill="1" applyBorder="1" applyAlignment="1">
      <alignment horizontal="left" vertical="top" wrapText="1"/>
    </xf>
    <xf numFmtId="170" fontId="1" fillId="0" borderId="1" xfId="24" applyNumberFormat="1" applyBorder="1"/>
    <xf numFmtId="164" fontId="3" fillId="0" borderId="0" xfId="22" applyNumberFormat="1" applyFill="1" applyBorder="1" applyAlignment="1">
      <alignment horizontal="center"/>
    </xf>
    <xf numFmtId="0" fontId="28" fillId="0" borderId="1" xfId="2" applyFont="1" applyFill="1" applyBorder="1"/>
    <xf numFmtId="164" fontId="29" fillId="0" borderId="1" xfId="2" applyNumberFormat="1" applyFont="1" applyFill="1" applyBorder="1"/>
    <xf numFmtId="0" fontId="23" fillId="0" borderId="1" xfId="2" applyFont="1" applyFill="1" applyBorder="1" applyAlignment="1">
      <alignment vertical="center"/>
    </xf>
    <xf numFmtId="0" fontId="28" fillId="0" borderId="1" xfId="25" applyFont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8" fillId="0" borderId="13" xfId="2" applyFont="1" applyBorder="1" applyAlignment="1">
      <alignment horizontal="center" vertical="center" wrapText="1"/>
    </xf>
    <xf numFmtId="0" fontId="28" fillId="0" borderId="12" xfId="2" applyFont="1" applyBorder="1" applyAlignment="1">
      <alignment horizontal="center" vertical="center"/>
    </xf>
    <xf numFmtId="0" fontId="28" fillId="0" borderId="12" xfId="2" applyFont="1" applyBorder="1" applyAlignment="1">
      <alignment horizontal="center" vertical="center" wrapText="1"/>
    </xf>
    <xf numFmtId="0" fontId="28" fillId="0" borderId="5" xfId="2" applyFont="1" applyFill="1" applyBorder="1" applyAlignment="1">
      <alignment horizontal="center" vertical="center" wrapText="1"/>
    </xf>
    <xf numFmtId="164" fontId="23" fillId="0" borderId="1" xfId="2" applyNumberFormat="1" applyFont="1" applyFill="1" applyBorder="1" applyAlignment="1">
      <alignment vertical="center"/>
    </xf>
    <xf numFmtId="0" fontId="21" fillId="0" borderId="0" xfId="2" applyFont="1"/>
    <xf numFmtId="0" fontId="31" fillId="0" borderId="0" xfId="2" applyFont="1" applyAlignment="1">
      <alignment horizontal="left" vertical="center" wrapText="1"/>
    </xf>
    <xf numFmtId="0" fontId="31" fillId="0" borderId="0" xfId="2" applyFont="1" applyAlignment="1">
      <alignment vertical="center" wrapText="1"/>
    </xf>
    <xf numFmtId="14" fontId="22" fillId="0" borderId="1" xfId="26" applyNumberFormat="1" applyFont="1" applyBorder="1">
      <alignment horizontal="center"/>
    </xf>
    <xf numFmtId="43" fontId="22" fillId="0" borderId="1" xfId="5" applyFont="1" applyBorder="1" applyProtection="1">
      <protection locked="0"/>
    </xf>
    <xf numFmtId="43" fontId="3" fillId="0" borderId="0" xfId="2" applyNumberFormat="1"/>
    <xf numFmtId="166" fontId="1" fillId="0" borderId="1" xfId="5" applyNumberFormat="1" applyFont="1" applyFill="1" applyBorder="1"/>
    <xf numFmtId="43" fontId="46" fillId="0" borderId="1" xfId="5" applyFont="1" applyFill="1" applyBorder="1" applyAlignment="1">
      <alignment horizontal="right"/>
    </xf>
    <xf numFmtId="43" fontId="1" fillId="0" borderId="1" xfId="5" applyFont="1" applyFill="1" applyBorder="1"/>
    <xf numFmtId="2" fontId="1" fillId="0" borderId="0" xfId="2" applyNumberFormat="1" applyFont="1"/>
    <xf numFmtId="0" fontId="3" fillId="0" borderId="10" xfId="2" applyBorder="1"/>
    <xf numFmtId="0" fontId="3" fillId="10" borderId="10" xfId="2" applyFill="1" applyBorder="1"/>
    <xf numFmtId="166" fontId="23" fillId="0" borderId="1" xfId="2" applyNumberFormat="1" applyFont="1" applyBorder="1" applyAlignment="1">
      <alignment horizontal="right" vertical="center"/>
    </xf>
    <xf numFmtId="43" fontId="23" fillId="0" borderId="1" xfId="2" applyNumberFormat="1" applyFont="1" applyBorder="1" applyAlignment="1">
      <alignment horizontal="right" vertical="center"/>
    </xf>
    <xf numFmtId="0" fontId="3" fillId="0" borderId="0" xfId="2" applyFill="1"/>
    <xf numFmtId="0" fontId="23" fillId="0" borderId="7" xfId="2" applyFont="1" applyBorder="1"/>
    <xf numFmtId="166" fontId="23" fillId="0" borderId="7" xfId="2" applyNumberFormat="1" applyFont="1" applyBorder="1" applyAlignment="1">
      <alignment horizontal="right" vertical="center"/>
    </xf>
    <xf numFmtId="43" fontId="23" fillId="0" borderId="7" xfId="2" applyNumberFormat="1" applyFont="1" applyBorder="1" applyAlignment="1">
      <alignment horizontal="right" vertical="center"/>
    </xf>
    <xf numFmtId="0" fontId="3" fillId="0" borderId="1" xfId="2" applyBorder="1" applyAlignment="1">
      <alignment horizontal="center"/>
    </xf>
    <xf numFmtId="1" fontId="22" fillId="0" borderId="1" xfId="2" applyNumberFormat="1" applyFont="1" applyBorder="1" applyAlignment="1">
      <alignment horizontal="center"/>
    </xf>
    <xf numFmtId="43" fontId="23" fillId="0" borderId="1" xfId="5" applyNumberFormat="1" applyFont="1" applyBorder="1"/>
    <xf numFmtId="166" fontId="23" fillId="0" borderId="1" xfId="5" applyNumberFormat="1" applyFont="1" applyBorder="1"/>
    <xf numFmtId="0" fontId="3" fillId="13" borderId="0" xfId="2" applyFill="1"/>
    <xf numFmtId="1" fontId="22" fillId="0" borderId="1" xfId="27" applyNumberFormat="1" applyFont="1" applyBorder="1" applyAlignment="1">
      <alignment horizontal="center" vertical="center"/>
    </xf>
    <xf numFmtId="164" fontId="22" fillId="0" borderId="1" xfId="27" applyNumberFormat="1" applyFont="1" applyBorder="1" applyAlignment="1">
      <alignment horizontal="center" vertical="center"/>
    </xf>
    <xf numFmtId="43" fontId="0" fillId="0" borderId="0" xfId="5" applyFont="1"/>
    <xf numFmtId="1" fontId="22" fillId="0" borderId="11" xfId="27" applyNumberFormat="1" applyFont="1" applyFill="1" applyBorder="1" applyAlignment="1">
      <alignment horizontal="center" vertical="center"/>
    </xf>
    <xf numFmtId="1" fontId="22" fillId="0" borderId="1" xfId="2" applyNumberFormat="1" applyFont="1" applyBorder="1" applyAlignment="1">
      <alignment horizontal="center" vertical="center"/>
    </xf>
    <xf numFmtId="43" fontId="22" fillId="0" borderId="1" xfId="5" applyFont="1" applyFill="1" applyBorder="1" applyAlignment="1">
      <alignment horizontal="center" vertical="center"/>
    </xf>
    <xf numFmtId="43" fontId="22" fillId="0" borderId="1" xfId="5" applyFont="1" applyFill="1" applyBorder="1"/>
    <xf numFmtId="10" fontId="48" fillId="0" borderId="0" xfId="4" applyNumberFormat="1" applyFont="1"/>
    <xf numFmtId="171" fontId="48" fillId="0" borderId="0" xfId="4" applyNumberFormat="1" applyFont="1"/>
    <xf numFmtId="43" fontId="22" fillId="0" borderId="1" xfId="28" applyNumberFormat="1" applyFont="1" applyBorder="1" applyAlignment="1">
      <alignment horizontal="center" vertical="center"/>
    </xf>
    <xf numFmtId="43" fontId="22" fillId="0" borderId="1" xfId="28" applyNumberFormat="1" applyFont="1" applyBorder="1" applyAlignment="1">
      <alignment horizontal="right" vertical="center"/>
    </xf>
    <xf numFmtId="171" fontId="48" fillId="0" borderId="0" xfId="4" applyNumberFormat="1" applyFont="1" applyFill="1"/>
    <xf numFmtId="10" fontId="48" fillId="0" borderId="0" xfId="4" applyNumberFormat="1" applyFont="1" applyFill="1"/>
    <xf numFmtId="1" fontId="22" fillId="0" borderId="7" xfId="2" applyNumberFormat="1" applyFont="1" applyBorder="1" applyAlignment="1">
      <alignment horizontal="center" vertical="center"/>
    </xf>
    <xf numFmtId="0" fontId="13" fillId="7" borderId="3" xfId="2" applyFont="1" applyFill="1" applyBorder="1" applyAlignment="1">
      <alignment vertical="center"/>
    </xf>
    <xf numFmtId="1" fontId="22" fillId="0" borderId="2" xfId="2" applyNumberFormat="1" applyFont="1" applyBorder="1" applyAlignment="1">
      <alignment horizontal="centerContinuous"/>
    </xf>
    <xf numFmtId="4" fontId="23" fillId="0" borderId="1" xfId="2" applyNumberFormat="1" applyFont="1" applyBorder="1" applyAlignment="1">
      <alignment horizontal="center"/>
    </xf>
    <xf numFmtId="1" fontId="22" fillId="0" borderId="1" xfId="2" applyNumberFormat="1" applyFont="1" applyBorder="1" applyAlignment="1">
      <alignment horizontal="centerContinuous"/>
    </xf>
    <xf numFmtId="0" fontId="23" fillId="0" borderId="1" xfId="2" applyFont="1" applyFill="1" applyBorder="1" applyAlignment="1">
      <alignment horizontal="center"/>
    </xf>
    <xf numFmtId="0" fontId="28" fillId="0" borderId="4" xfId="29" applyFont="1" applyBorder="1"/>
    <xf numFmtId="0" fontId="28" fillId="0" borderId="4" xfId="29" applyFont="1" applyFill="1" applyBorder="1"/>
    <xf numFmtId="166" fontId="0" fillId="0" borderId="1" xfId="5" applyNumberFormat="1" applyFont="1" applyFill="1" applyBorder="1" applyAlignment="1">
      <alignment horizontal="center" vertical="center"/>
    </xf>
    <xf numFmtId="166" fontId="1" fillId="0" borderId="1" xfId="5" applyNumberFormat="1" applyFont="1" applyFill="1" applyBorder="1" applyAlignment="1">
      <alignment horizontal="center" vertical="center"/>
    </xf>
    <xf numFmtId="166" fontId="2" fillId="0" borderId="1" xfId="5" applyNumberFormat="1" applyFont="1" applyFill="1" applyBorder="1" applyAlignment="1">
      <alignment horizontal="center" vertical="center"/>
    </xf>
    <xf numFmtId="1" fontId="22" fillId="0" borderId="1" xfId="2" applyNumberFormat="1" applyFont="1" applyFill="1" applyBorder="1" applyAlignment="1">
      <alignment horizontal="centerContinuous"/>
    </xf>
    <xf numFmtId="164" fontId="28" fillId="0" borderId="1" xfId="0" applyNumberFormat="1" applyFont="1" applyBorder="1"/>
    <xf numFmtId="0" fontId="3" fillId="0" borderId="11" xfId="2" applyBorder="1"/>
    <xf numFmtId="0" fontId="3" fillId="0" borderId="12" xfId="2" applyBorder="1"/>
    <xf numFmtId="0" fontId="3" fillId="0" borderId="1" xfId="2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4" fillId="0" borderId="4" xfId="13" applyNumberFormat="1" applyFont="1" applyFill="1" applyBorder="1" applyAlignment="1">
      <alignment horizontal="center" wrapText="1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170" fontId="28" fillId="0" borderId="1" xfId="0" applyNumberFormat="1" applyFont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3" fillId="5" borderId="4" xfId="10" applyFont="1" applyFill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10" borderId="0" xfId="2" applyFill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8" fillId="5" borderId="1" xfId="8" applyFont="1" applyFill="1" applyBorder="1" applyAlignment="1">
      <alignment horizontal="center" vertical="center" wrapText="1"/>
    </xf>
    <xf numFmtId="0" fontId="28" fillId="5" borderId="1" xfId="8" applyFont="1" applyFill="1" applyBorder="1" applyAlignment="1">
      <alignment horizontal="center" vertical="center"/>
    </xf>
    <xf numFmtId="0" fontId="23" fillId="0" borderId="1" xfId="2" applyNumberFormat="1" applyFont="1" applyBorder="1"/>
    <xf numFmtId="164" fontId="23" fillId="0" borderId="7" xfId="2" applyNumberFormat="1" applyFont="1" applyBorder="1"/>
    <xf numFmtId="0" fontId="3" fillId="5" borderId="0" xfId="2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3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>
      <alignment horizontal="center" vertical="center" wrapText="1"/>
    </xf>
    <xf numFmtId="0" fontId="28" fillId="0" borderId="1" xfId="6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6" fontId="1" fillId="0" borderId="1" xfId="5" applyNumberFormat="1" applyFont="1" applyFill="1" applyBorder="1" applyAlignment="1">
      <alignment horizontal="right"/>
    </xf>
    <xf numFmtId="0" fontId="1" fillId="0" borderId="0" xfId="2" applyFont="1" applyAlignment="1">
      <alignment horizontal="center"/>
    </xf>
    <xf numFmtId="1" fontId="22" fillId="0" borderId="1" xfId="0" applyNumberFormat="1" applyFont="1" applyFill="1" applyBorder="1" applyAlignment="1">
      <alignment horizontal="centerContinuous"/>
    </xf>
    <xf numFmtId="0" fontId="23" fillId="0" borderId="1" xfId="0" applyFont="1" applyBorder="1" applyAlignment="1">
      <alignment horizontal="center" vertical="center"/>
    </xf>
    <xf numFmtId="0" fontId="28" fillId="0" borderId="4" xfId="2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Continuous"/>
    </xf>
    <xf numFmtId="0" fontId="23" fillId="0" borderId="1" xfId="0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4" fontId="23" fillId="0" borderId="1" xfId="0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0" xfId="0" applyFont="1" applyAlignment="1">
      <alignment horizontal="left" vertical="center" indent="2"/>
    </xf>
    <xf numFmtId="0" fontId="28" fillId="0" borderId="1" xfId="29" applyFont="1" applyFill="1" applyBorder="1"/>
    <xf numFmtId="0" fontId="34" fillId="5" borderId="0" xfId="13" applyNumberFormat="1" applyFont="1" applyFill="1" applyBorder="1" applyAlignment="1">
      <alignment horizontal="center" wrapText="1"/>
    </xf>
    <xf numFmtId="164" fontId="23" fillId="5" borderId="0" xfId="15" applyNumberFormat="1" applyFont="1" applyFill="1" applyBorder="1" applyAlignment="1">
      <alignment horizontal="right"/>
    </xf>
    <xf numFmtId="0" fontId="7" fillId="0" borderId="1" xfId="2" applyFont="1" applyBorder="1" applyAlignment="1">
      <alignment horizontal="left" vertical="center"/>
    </xf>
    <xf numFmtId="0" fontId="4" fillId="4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7" fillId="5" borderId="2" xfId="2" applyFont="1" applyFill="1" applyBorder="1" applyAlignment="1">
      <alignment horizontal="left" vertical="center" wrapText="1"/>
    </xf>
    <xf numFmtId="0" fontId="7" fillId="5" borderId="3" xfId="2" applyFont="1" applyFill="1" applyBorder="1" applyAlignment="1">
      <alignment horizontal="left" vertical="center" wrapText="1"/>
    </xf>
    <xf numFmtId="0" fontId="7" fillId="5" borderId="4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13" fillId="6" borderId="5" xfId="2" applyFont="1" applyFill="1" applyBorder="1" applyAlignment="1">
      <alignment horizontal="center" vertical="center" wrapText="1"/>
    </xf>
    <xf numFmtId="0" fontId="13" fillId="6" borderId="6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26" fillId="14" borderId="0" xfId="3" applyFont="1" applyFill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5" borderId="0" xfId="2" applyFont="1" applyFill="1" applyBorder="1" applyAlignment="1">
      <alignment horizontal="center" vertical="center"/>
    </xf>
    <xf numFmtId="0" fontId="50" fillId="7" borderId="2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horizontal="center" vertical="center" wrapText="1"/>
    </xf>
    <xf numFmtId="0" fontId="50" fillId="7" borderId="4" xfId="0" applyFont="1" applyFill="1" applyBorder="1" applyAlignment="1">
      <alignment horizontal="center" vertical="center" wrapText="1"/>
    </xf>
    <xf numFmtId="0" fontId="21" fillId="5" borderId="0" xfId="2" applyFont="1" applyFill="1" applyBorder="1" applyAlignment="1">
      <alignment horizontal="center" vertical="top" wrapText="1"/>
    </xf>
    <xf numFmtId="0" fontId="13" fillId="6" borderId="1" xfId="2" applyFont="1" applyFill="1" applyBorder="1" applyAlignment="1">
      <alignment horizontal="center" vertical="center" wrapText="1"/>
    </xf>
    <xf numFmtId="0" fontId="14" fillId="5" borderId="0" xfId="2" applyFont="1" applyFill="1" applyBorder="1" applyAlignment="1">
      <alignment horizontal="center"/>
    </xf>
    <xf numFmtId="0" fontId="13" fillId="7" borderId="1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7" borderId="2" xfId="2" applyFont="1" applyFill="1" applyBorder="1" applyAlignment="1">
      <alignment horizontal="center" vertical="center"/>
    </xf>
    <xf numFmtId="0" fontId="13" fillId="7" borderId="3" xfId="2" applyFont="1" applyFill="1" applyBorder="1" applyAlignment="1">
      <alignment horizontal="center" vertical="center"/>
    </xf>
    <xf numFmtId="0" fontId="13" fillId="7" borderId="4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/>
    </xf>
    <xf numFmtId="0" fontId="13" fillId="5" borderId="3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horizontal="center" vertical="center"/>
    </xf>
    <xf numFmtId="0" fontId="21" fillId="5" borderId="3" xfId="2" applyFont="1" applyFill="1" applyBorder="1" applyAlignment="1">
      <alignment horizontal="center" vertical="center" wrapText="1"/>
    </xf>
    <xf numFmtId="0" fontId="21" fillId="5" borderId="4" xfId="2" applyFont="1" applyFill="1" applyBorder="1" applyAlignment="1">
      <alignment horizontal="center" vertical="center" wrapText="1"/>
    </xf>
    <xf numFmtId="1" fontId="28" fillId="0" borderId="8" xfId="9" applyNumberFormat="1" applyFont="1" applyBorder="1" applyAlignment="1">
      <alignment horizontal="center" vertical="center"/>
    </xf>
    <xf numFmtId="1" fontId="28" fillId="0" borderId="13" xfId="9" applyNumberFormat="1" applyFont="1" applyBorder="1" applyAlignment="1">
      <alignment horizontal="center" vertical="center"/>
    </xf>
    <xf numFmtId="0" fontId="28" fillId="0" borderId="8" xfId="8" applyFont="1" applyBorder="1" applyAlignment="1">
      <alignment horizontal="center" vertical="center"/>
    </xf>
    <xf numFmtId="0" fontId="28" fillId="0" borderId="9" xfId="8" applyFont="1" applyBorder="1" applyAlignment="1">
      <alignment horizontal="center" vertical="center"/>
    </xf>
    <xf numFmtId="0" fontId="13" fillId="7" borderId="5" xfId="2" applyFont="1" applyFill="1" applyBorder="1" applyAlignment="1">
      <alignment horizontal="center" vertical="center" wrapText="1"/>
    </xf>
    <xf numFmtId="0" fontId="13" fillId="7" borderId="6" xfId="2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49" fillId="0" borderId="4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center" vertical="top" wrapText="1"/>
    </xf>
    <xf numFmtId="0" fontId="3" fillId="10" borderId="0" xfId="2" applyFill="1" applyAlignment="1">
      <alignment horizontal="center"/>
    </xf>
    <xf numFmtId="1" fontId="28" fillId="0" borderId="1" xfId="2" applyNumberFormat="1" applyFont="1" applyBorder="1" applyAlignment="1">
      <alignment horizontal="center" vertical="center"/>
    </xf>
    <xf numFmtId="0" fontId="23" fillId="5" borderId="7" xfId="10" applyFont="1" applyFill="1" applyBorder="1" applyAlignment="1">
      <alignment horizontal="center" vertical="center"/>
    </xf>
    <xf numFmtId="0" fontId="23" fillId="5" borderId="11" xfId="10" applyFont="1" applyFill="1" applyBorder="1" applyAlignment="1">
      <alignment horizontal="center" vertical="center"/>
    </xf>
    <xf numFmtId="0" fontId="23" fillId="5" borderId="12" xfId="10" applyFont="1" applyFill="1" applyBorder="1" applyAlignment="1">
      <alignment horizontal="center" vertical="center"/>
    </xf>
    <xf numFmtId="0" fontId="23" fillId="5" borderId="1" xfId="1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13" fillId="7" borderId="2" xfId="2" applyFont="1" applyFill="1" applyBorder="1" applyAlignment="1">
      <alignment horizontal="center" vertical="center" wrapText="1"/>
    </xf>
    <xf numFmtId="0" fontId="13" fillId="7" borderId="3" xfId="2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21" fillId="0" borderId="3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/>
    </xf>
    <xf numFmtId="0" fontId="28" fillId="0" borderId="1" xfId="11" applyNumberFormat="1" applyFon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23" fillId="0" borderId="7" xfId="2" applyNumberFormat="1" applyFont="1" applyBorder="1" applyAlignment="1">
      <alignment horizontal="center" vertical="center"/>
    </xf>
    <xf numFmtId="0" fontId="23" fillId="0" borderId="11" xfId="2" applyNumberFormat="1" applyFont="1" applyBorder="1" applyAlignment="1">
      <alignment horizontal="center" vertical="center"/>
    </xf>
    <xf numFmtId="0" fontId="23" fillId="0" borderId="12" xfId="2" applyNumberFormat="1" applyFont="1" applyBorder="1" applyAlignment="1">
      <alignment horizontal="center" vertical="center"/>
    </xf>
    <xf numFmtId="1" fontId="23" fillId="0" borderId="2" xfId="2" applyNumberFormat="1" applyFont="1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28" fillId="0" borderId="1" xfId="2" applyFont="1" applyBorder="1" applyAlignment="1"/>
    <xf numFmtId="0" fontId="28" fillId="0" borderId="8" xfId="2" applyFont="1" applyBorder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0" fontId="28" fillId="0" borderId="13" xfId="2" applyFont="1" applyBorder="1" applyAlignment="1">
      <alignment horizontal="center" vertical="center" wrapText="1"/>
    </xf>
    <xf numFmtId="0" fontId="32" fillId="7" borderId="2" xfId="2" applyFont="1" applyFill="1" applyBorder="1" applyAlignment="1">
      <alignment horizontal="center" vertical="center"/>
    </xf>
    <xf numFmtId="0" fontId="32" fillId="7" borderId="3" xfId="2" applyFont="1" applyFill="1" applyBorder="1" applyAlignment="1">
      <alignment horizontal="center" vertical="center"/>
    </xf>
    <xf numFmtId="0" fontId="32" fillId="7" borderId="4" xfId="2" applyFont="1" applyFill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 wrapText="1"/>
    </xf>
    <xf numFmtId="43" fontId="22" fillId="0" borderId="1" xfId="0" applyNumberFormat="1" applyFont="1" applyBorder="1" applyAlignment="1" applyProtection="1">
      <alignment horizontal="center" vertical="center" wrapText="1"/>
      <protection locked="0"/>
    </xf>
    <xf numFmtId="2" fontId="21" fillId="0" borderId="3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44" fillId="7" borderId="2" xfId="2" applyFont="1" applyFill="1" applyBorder="1" applyAlignment="1">
      <alignment horizontal="center" vertical="center" wrapText="1"/>
    </xf>
    <xf numFmtId="0" fontId="44" fillId="7" borderId="3" xfId="2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2" fontId="14" fillId="7" borderId="2" xfId="0" applyNumberFormat="1" applyFont="1" applyFill="1" applyBorder="1" applyAlignment="1">
      <alignment horizontal="center" vertical="center"/>
    </xf>
    <xf numFmtId="2" fontId="14" fillId="7" borderId="3" xfId="0" applyNumberFormat="1" applyFont="1" applyFill="1" applyBorder="1" applyAlignment="1">
      <alignment horizontal="center" vertical="center"/>
    </xf>
    <xf numFmtId="2" fontId="14" fillId="7" borderId="4" xfId="0" applyNumberFormat="1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3" fillId="0" borderId="1" xfId="2" applyBorder="1" applyAlignment="1"/>
    <xf numFmtId="1" fontId="22" fillId="0" borderId="8" xfId="2" applyNumberFormat="1" applyFont="1" applyBorder="1" applyAlignment="1">
      <alignment horizontal="center" vertical="center"/>
    </xf>
    <xf numFmtId="1" fontId="22" fillId="0" borderId="9" xfId="2" applyNumberFormat="1" applyFont="1" applyBorder="1" applyAlignment="1">
      <alignment horizontal="center" vertical="center"/>
    </xf>
    <xf numFmtId="1" fontId="22" fillId="0" borderId="8" xfId="27" applyNumberFormat="1" applyFont="1" applyFill="1" applyBorder="1" applyAlignment="1">
      <alignment horizontal="center" vertical="center"/>
    </xf>
    <xf numFmtId="1" fontId="22" fillId="0" borderId="9" xfId="27" applyNumberFormat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22" fillId="0" borderId="12" xfId="28" applyFont="1" applyBorder="1" applyAlignment="1">
      <alignment horizontal="center" vertical="center" wrapText="1"/>
    </xf>
    <xf numFmtId="0" fontId="22" fillId="0" borderId="1" xfId="28" applyFont="1" applyBorder="1" applyAlignment="1">
      <alignment horizontal="center" vertical="center" wrapText="1"/>
    </xf>
    <xf numFmtId="0" fontId="22" fillId="0" borderId="8" xfId="28" applyFont="1" applyBorder="1" applyAlignment="1">
      <alignment horizontal="center" vertical="center"/>
    </xf>
    <xf numFmtId="0" fontId="22" fillId="0" borderId="9" xfId="28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13" fillId="7" borderId="4" xfId="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7" xfId="28" applyFont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top" wrapText="1"/>
    </xf>
    <xf numFmtId="0" fontId="21" fillId="5" borderId="3" xfId="0" applyFont="1" applyFill="1" applyBorder="1" applyAlignment="1">
      <alignment horizontal="center" vertical="top" wrapText="1"/>
    </xf>
    <xf numFmtId="0" fontId="21" fillId="5" borderId="4" xfId="0" applyFont="1" applyFill="1" applyBorder="1" applyAlignment="1">
      <alignment horizontal="center" vertical="top" wrapText="1"/>
    </xf>
    <xf numFmtId="0" fontId="3" fillId="0" borderId="7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11" xfId="2" applyFont="1" applyBorder="1" applyAlignment="1">
      <alignment horizontal="center" vertical="center" wrapText="1"/>
    </xf>
    <xf numFmtId="0" fontId="22" fillId="0" borderId="1" xfId="5" applyNumberFormat="1" applyFont="1" applyFill="1" applyBorder="1" applyAlignment="1">
      <alignment horizontal="center" vertical="center"/>
    </xf>
    <xf numFmtId="2" fontId="45" fillId="7" borderId="3" xfId="0" applyNumberFormat="1" applyFont="1" applyFill="1" applyBorder="1" applyAlignment="1">
      <alignment horizontal="center"/>
    </xf>
    <xf numFmtId="2" fontId="45" fillId="7" borderId="4" xfId="0" applyNumberFormat="1" applyFont="1" applyFill="1" applyBorder="1" applyAlignment="1">
      <alignment horizontal="center"/>
    </xf>
    <xf numFmtId="0" fontId="30" fillId="5" borderId="3" xfId="0" applyFont="1" applyFill="1" applyBorder="1" applyAlignment="1">
      <alignment horizontal="center" vertical="top" wrapText="1"/>
    </xf>
    <xf numFmtId="0" fontId="30" fillId="5" borderId="4" xfId="0" applyFont="1" applyFill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</cellXfs>
  <cellStyles count="30">
    <cellStyle name="20% - Акцент3 10" xfId="13"/>
    <cellStyle name="40% — акцент4" xfId="1" builtinId="43"/>
    <cellStyle name="center_style 7" xfId="26"/>
    <cellStyle name="Гиперссылка" xfId="3" builtinId="8"/>
    <cellStyle name="Нейтральный 25" xfId="16"/>
    <cellStyle name="Обычный" xfId="0" builtinId="0"/>
    <cellStyle name="Обычный 2" xfId="2"/>
    <cellStyle name="Обычный 2 2" xfId="28"/>
    <cellStyle name="Обычный 2 25" xfId="17"/>
    <cellStyle name="Обычный 2 8" xfId="8"/>
    <cellStyle name="Обычный 2 8 2" xfId="10"/>
    <cellStyle name="Обычный 2 8 3" xfId="22"/>
    <cellStyle name="Обычный 23 3" xfId="29"/>
    <cellStyle name="Обычный 3 2 2" xfId="27"/>
    <cellStyle name="Обычный 31" xfId="18"/>
    <cellStyle name="Обычный 4 4" xfId="19"/>
    <cellStyle name="Обычный 53" xfId="11"/>
    <cellStyle name="Обычный 53 4" xfId="25"/>
    <cellStyle name="Обычный 55" xfId="6"/>
    <cellStyle name="Обычный 61" xfId="9"/>
    <cellStyle name="Обычный 64" xfId="15"/>
    <cellStyle name="Обычный 65 3" xfId="21"/>
    <cellStyle name="Обычный 72" xfId="24"/>
    <cellStyle name="Процентный 16" xfId="14"/>
    <cellStyle name="Процентный 2" xfId="4"/>
    <cellStyle name="Финансовый 2" xfId="5"/>
    <cellStyle name="Финансовый 2 2" xfId="12"/>
    <cellStyle name="Финансовый 31" xfId="7"/>
    <cellStyle name="Финансовый 42 2" xfId="23"/>
    <cellStyle name="Финансовый 42 3" xfId="20"/>
  </cellStyles>
  <dxfs count="16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385723"/>
      <color rgb="FF7F6000"/>
      <color rgb="FF548235"/>
      <color rgb="FFC5E0B4"/>
      <color rgb="FFA6A6A6"/>
      <color rgb="FF636363"/>
      <color rgb="FF9BBB59"/>
      <color rgb="FFFFBC31"/>
      <color rgb="FF0F4D29"/>
      <color rgb="FF977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95668893752488"/>
          <c:y val="0.22618603712918192"/>
          <c:w val="0.52627120809855144"/>
          <c:h val="0.61893019943890715"/>
        </c:manualLayout>
      </c:layout>
      <c:radarChart>
        <c:radarStyle val="marker"/>
        <c:varyColors val="0"/>
        <c:ser>
          <c:idx val="0"/>
          <c:order val="0"/>
          <c:tx>
            <c:strRef>
              <c:f>'[2]Карта рисков_каз'!$B$40</c:f>
              <c:strCache>
                <c:ptCount val="1"/>
                <c:pt idx="0">
                  <c:v>"Қараша 2025" болжамды раунд  </c:v>
                </c:pt>
              </c:strCache>
            </c:strRef>
          </c:tx>
          <c:spPr>
            <a:ln w="50800"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strRef>
              <c:f>'[2]Карта рисков_каз'!$C$4:$I$4</c:f>
              <c:strCache>
                <c:ptCount val="7"/>
                <c:pt idx="0">
                  <c:v>Инфляциялық күтулер зәкірмелеудің тәуекелі</c:v>
                </c:pt>
                <c:pt idx="1">
                  <c:v>Мұнай төмен бағасы  тәуекелі</c:v>
                </c:pt>
                <c:pt idx="2">
                  <c:v>Сұраныс тарапынан инфляциялық қысымның тәуекелі</c:v>
                </c:pt>
                <c:pt idx="3">
                  <c:v>Ұсыныс шоктарының тәуекелі</c:v>
                </c:pt>
                <c:pt idx="4">
                  <c:v>Азық-түлік тауарларына әлемдік бағалардың өсу тәуекелі</c:v>
                </c:pt>
                <c:pt idx="5">
                  <c:v>Сыртқы инфляцияның жеделдеуі тәуекелі</c:v>
                </c:pt>
                <c:pt idx="6">
                  <c:v>Дамушы нарықтардан капиталдың кету тәуекелі</c:v>
                </c:pt>
              </c:strCache>
            </c:strRef>
          </c:cat>
          <c:val>
            <c:numRef>
              <c:f>'[2]Карта рисков_каз'!$C$40:$I$40</c:f>
              <c:numCache>
                <c:formatCode>General</c:formatCode>
                <c:ptCount val="7"/>
                <c:pt idx="0">
                  <c:v>0.95</c:v>
                </c:pt>
                <c:pt idx="1">
                  <c:v>0.6</c:v>
                </c:pt>
                <c:pt idx="2">
                  <c:v>0.9</c:v>
                </c:pt>
                <c:pt idx="3">
                  <c:v>0.75</c:v>
                </c:pt>
                <c:pt idx="4">
                  <c:v>0.6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C-4F1C-8342-A66D0CB9F935}"/>
            </c:ext>
          </c:extLst>
        </c:ser>
        <c:ser>
          <c:idx val="1"/>
          <c:order val="1"/>
          <c:tx>
            <c:strRef>
              <c:f>'[2]Карта рисков_каз'!$B$41</c:f>
              <c:strCache>
                <c:ptCount val="1"/>
                <c:pt idx="0">
                  <c:v>"Ақпан 2026" болжамды раунд  </c:v>
                </c:pt>
              </c:strCache>
            </c:strRef>
          </c:tx>
          <c:spPr>
            <a:ln w="57150"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 w="22225">
                <a:solidFill>
                  <a:schemeClr val="accent1"/>
                </a:solidFill>
              </a:ln>
            </c:spPr>
          </c:marker>
          <c:cat>
            <c:strRef>
              <c:f>'[2]Карта рисков_каз'!$C$4:$I$4</c:f>
              <c:strCache>
                <c:ptCount val="7"/>
                <c:pt idx="0">
                  <c:v>Инфляциялық күтулер зәкірмелеудің тәуекелі</c:v>
                </c:pt>
                <c:pt idx="1">
                  <c:v>Мұнай төмен бағасы  тәуекелі</c:v>
                </c:pt>
                <c:pt idx="2">
                  <c:v>Сұраныс тарапынан инфляциялық қысымның тәуекелі</c:v>
                </c:pt>
                <c:pt idx="3">
                  <c:v>Ұсыныс шоктарының тәуекелі</c:v>
                </c:pt>
                <c:pt idx="4">
                  <c:v>Азық-түлік тауарларына әлемдік бағалардың өсу тәуекелі</c:v>
                </c:pt>
                <c:pt idx="5">
                  <c:v>Сыртқы инфляцияның жеделдеуі тәуекелі</c:v>
                </c:pt>
                <c:pt idx="6">
                  <c:v>Дамушы нарықтардан капиталдың кету тәуекелі</c:v>
                </c:pt>
              </c:strCache>
            </c:strRef>
          </c:cat>
          <c:val>
            <c:numRef>
              <c:f>'[2]Карта рисков_каз'!$C$41:$I$41</c:f>
              <c:numCache>
                <c:formatCode>General</c:formatCode>
                <c:ptCount val="7"/>
                <c:pt idx="0">
                  <c:v>0.9</c:v>
                </c:pt>
                <c:pt idx="1">
                  <c:v>0.4</c:v>
                </c:pt>
                <c:pt idx="2">
                  <c:v>0.85</c:v>
                </c:pt>
                <c:pt idx="3">
                  <c:v>0.7</c:v>
                </c:pt>
                <c:pt idx="4">
                  <c:v>0.6</c:v>
                </c:pt>
                <c:pt idx="5">
                  <c:v>0.85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C-4F1C-8342-A66D0CB9F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864512"/>
        <c:axId val="220866048"/>
      </c:radarChart>
      <c:catAx>
        <c:axId val="2208645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20866048"/>
        <c:crosses val="autoZero"/>
        <c:auto val="0"/>
        <c:lblAlgn val="ctr"/>
        <c:lblOffset val="100"/>
        <c:noMultiLvlLbl val="0"/>
      </c:catAx>
      <c:valAx>
        <c:axId val="220866048"/>
        <c:scaling>
          <c:orientation val="minMax"/>
          <c:max val="1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.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20864512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10027603428547641"/>
          <c:y val="0.90562157124498555"/>
          <c:w val="0.79620142336256627"/>
          <c:h val="9.257632213331211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+mn-lt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702442600080397"/>
          <c:y val="0.17376346613389745"/>
          <c:w val="0.81505237520985552"/>
          <c:h val="0.65034669173815973"/>
        </c:manualLayout>
      </c:layout>
      <c:areaChart>
        <c:grouping val="standard"/>
        <c:varyColors val="0"/>
        <c:ser>
          <c:idx val="1"/>
          <c:order val="0"/>
          <c:tx>
            <c:strRef>
              <c:f>'15'!$C$2</c:f>
              <c:strCache>
                <c:ptCount val="1"/>
                <c:pt idx="0">
                  <c:v>Тамақ өнімдері мен сусындарды ұсыну бойынша көрсетілетін қызметтер</c:v>
                </c:pt>
              </c:strCache>
            </c:strRef>
          </c:tx>
          <c:spPr>
            <a:solidFill>
              <a:srgbClr val="F1C94D">
                <a:lumMod val="40000"/>
                <a:lumOff val="60000"/>
              </a:srgbClr>
            </a:solidFill>
            <a:ln>
              <a:noFill/>
            </a:ln>
            <a:effectLst/>
          </c:spPr>
          <c:cat>
            <c:multiLvlStrRef>
              <c:f>'15'!$A$3:$B$11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'15'!$C$3:$C$10</c:f>
              <c:numCache>
                <c:formatCode>0.0</c:formatCode>
                <c:ptCount val="8"/>
                <c:pt idx="0">
                  <c:v>0.70000000000000284</c:v>
                </c:pt>
                <c:pt idx="1">
                  <c:v>5.5999999999999943</c:v>
                </c:pt>
                <c:pt idx="2">
                  <c:v>7.7999999999999972</c:v>
                </c:pt>
                <c:pt idx="3">
                  <c:v>10.200000000000003</c:v>
                </c:pt>
                <c:pt idx="4">
                  <c:v>14.299999999999997</c:v>
                </c:pt>
                <c:pt idx="5">
                  <c:v>13.700000000000003</c:v>
                </c:pt>
                <c:pt idx="6">
                  <c:v>15.700000000000003</c:v>
                </c:pt>
                <c:pt idx="7">
                  <c:v>16.099999999999994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2-4591-8C13-2541EA36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886672"/>
        <c:axId val="825883760"/>
      </c:areaChart>
      <c:valAx>
        <c:axId val="825883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baseline="0">
                    <a:effectLst/>
                  </a:rPr>
                  <a:t>% </a:t>
                </a:r>
                <a:r>
                  <a:rPr lang="ru-RU" sz="800" b="0" i="0" baseline="0">
                    <a:effectLst/>
                  </a:rPr>
                  <a:t>ж/ж, жинақ. қорытындымен, п.т.</a:t>
                </a:r>
                <a:endParaRPr lang="en-US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9.0090090090090089E-3"/>
              <c:y val="0.20368785991303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midCat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18793804620577"/>
          <c:y val="0.20524347864338183"/>
          <c:w val="0.89230369872405002"/>
          <c:h val="0.5858595637865544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'16'!$D$2</c:f>
              <c:strCache>
                <c:ptCount val="1"/>
                <c:pt idx="0">
                  <c:v>Тау-кен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'16'!$D$3:$D$10</c:f>
              <c:numCache>
                <c:formatCode>0.0</c:formatCode>
                <c:ptCount val="8"/>
                <c:pt idx="0">
                  <c:v>-8.7460351413954616</c:v>
                </c:pt>
                <c:pt idx="1">
                  <c:v>-10.199346292722332</c:v>
                </c:pt>
                <c:pt idx="2">
                  <c:v>-8.3529663500454561</c:v>
                </c:pt>
                <c:pt idx="3">
                  <c:v>-5.294500093756529</c:v>
                </c:pt>
                <c:pt idx="4">
                  <c:v>-7.9486204030079861</c:v>
                </c:pt>
                <c:pt idx="5">
                  <c:v>-4.2113045455122373</c:v>
                </c:pt>
                <c:pt idx="6">
                  <c:v>-3.5493355694391431</c:v>
                </c:pt>
                <c:pt idx="7">
                  <c:v>-2.8291320164734017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A-4C63-9D68-CD0B09D5EBD3}"/>
            </c:ext>
          </c:extLst>
        </c:ser>
        <c:ser>
          <c:idx val="3"/>
          <c:order val="2"/>
          <c:tx>
            <c:strRef>
              <c:f>'16'!$E$2</c:f>
              <c:strCache>
                <c:ptCount val="1"/>
                <c:pt idx="0">
                  <c:v>Өңдеу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'16'!$E$3:$E$10</c:f>
              <c:numCache>
                <c:formatCode>0.0</c:formatCode>
                <c:ptCount val="8"/>
                <c:pt idx="0">
                  <c:v>2.5833921146310739</c:v>
                </c:pt>
                <c:pt idx="1">
                  <c:v>0.81998588939326356</c:v>
                </c:pt>
                <c:pt idx="2">
                  <c:v>0.5559011068973565</c:v>
                </c:pt>
                <c:pt idx="3">
                  <c:v>2.2770457372819224</c:v>
                </c:pt>
                <c:pt idx="4">
                  <c:v>2.2682473519267705</c:v>
                </c:pt>
                <c:pt idx="5">
                  <c:v>4.8392390224871695</c:v>
                </c:pt>
                <c:pt idx="6">
                  <c:v>2.8923818343358723</c:v>
                </c:pt>
                <c:pt idx="7">
                  <c:v>3.2151078431690174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A-4C63-9D68-CD0B09D5EBD3}"/>
            </c:ext>
          </c:extLst>
        </c:ser>
        <c:ser>
          <c:idx val="5"/>
          <c:order val="3"/>
          <c:tx>
            <c:strRef>
              <c:f>'16'!$G$2</c:f>
              <c:strCache>
                <c:ptCount val="1"/>
                <c:pt idx="0">
                  <c:v>Көлік және қойма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'16'!$G$3:$G$10</c:f>
              <c:numCache>
                <c:formatCode>0.0</c:formatCode>
                <c:ptCount val="8"/>
                <c:pt idx="0">
                  <c:v>4.3996472359377279</c:v>
                </c:pt>
                <c:pt idx="1">
                  <c:v>3.8203714073766206</c:v>
                </c:pt>
                <c:pt idx="2">
                  <c:v>4.1650311298699991</c:v>
                </c:pt>
                <c:pt idx="3">
                  <c:v>3.719125257680695</c:v>
                </c:pt>
                <c:pt idx="4">
                  <c:v>0.86345915495659153</c:v>
                </c:pt>
                <c:pt idx="5">
                  <c:v>2.6086123489064565</c:v>
                </c:pt>
                <c:pt idx="6">
                  <c:v>2.7</c:v>
                </c:pt>
                <c:pt idx="7">
                  <c:v>1.6259001431508449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CA-4C63-9D68-CD0B09D5EBD3}"/>
            </c:ext>
          </c:extLst>
        </c:ser>
        <c:ser>
          <c:idx val="8"/>
          <c:order val="4"/>
          <c:tx>
            <c:strRef>
              <c:f>'16'!$I$2</c:f>
              <c:strCache>
                <c:ptCount val="1"/>
                <c:pt idx="0">
                  <c:v>Мемлекеттік сектор*</c:v>
                </c:pt>
              </c:strCache>
            </c:strRef>
          </c:tx>
          <c:spPr>
            <a:solidFill>
              <a:srgbClr val="7F6000"/>
            </a:solidFill>
            <a:ln>
              <a:noFill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'16'!$I$3:$I$10</c:f>
              <c:numCache>
                <c:formatCode>0.0</c:formatCode>
                <c:ptCount val="8"/>
                <c:pt idx="0">
                  <c:v>-1.1988433397200544</c:v>
                </c:pt>
                <c:pt idx="1">
                  <c:v>0.18832152996541696</c:v>
                </c:pt>
                <c:pt idx="2">
                  <c:v>1.8225389455526251</c:v>
                </c:pt>
                <c:pt idx="3">
                  <c:v>3.3381202018857414</c:v>
                </c:pt>
                <c:pt idx="4">
                  <c:v>9.6273489663328249</c:v>
                </c:pt>
                <c:pt idx="5">
                  <c:v>7.3797918698167981</c:v>
                </c:pt>
                <c:pt idx="6">
                  <c:v>3.7478576909334098</c:v>
                </c:pt>
                <c:pt idx="7">
                  <c:v>1.1825034262678815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CA-4C63-9D68-CD0B09D5EBD3}"/>
            </c:ext>
          </c:extLst>
        </c:ser>
        <c:ser>
          <c:idx val="0"/>
          <c:order val="5"/>
          <c:tx>
            <c:strRef>
              <c:f>'16'!$J$2</c:f>
              <c:strCache>
                <c:ptCount val="1"/>
                <c:pt idx="0">
                  <c:v>Басқалар</c:v>
                </c:pt>
              </c:strCache>
            </c:strRef>
          </c:tx>
          <c:spPr>
            <a:solidFill>
              <a:srgbClr val="C5E0B4"/>
            </a:solidFill>
            <a:ln>
              <a:noFill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'16'!$J$3:$J$10</c:f>
              <c:numCache>
                <c:formatCode>0.0</c:formatCode>
                <c:ptCount val="8"/>
                <c:pt idx="0">
                  <c:v>0.35185402388157627</c:v>
                </c:pt>
                <c:pt idx="1">
                  <c:v>1.3643937667903172E-2</c:v>
                </c:pt>
                <c:pt idx="2">
                  <c:v>0.70439553462417304</c:v>
                </c:pt>
                <c:pt idx="3">
                  <c:v>-0.46266420528106528</c:v>
                </c:pt>
                <c:pt idx="4">
                  <c:v>0.57307196234362823</c:v>
                </c:pt>
                <c:pt idx="5">
                  <c:v>2.2493144347377729</c:v>
                </c:pt>
                <c:pt idx="6">
                  <c:v>1.8343271468798559</c:v>
                </c:pt>
                <c:pt idx="7">
                  <c:v>3.369399697981307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CA-4C63-9D68-CD0B09D5EBD3}"/>
            </c:ext>
          </c:extLst>
        </c:ser>
        <c:ser>
          <c:idx val="4"/>
          <c:order val="6"/>
          <c:tx>
            <c:strRef>
              <c:f>'16'!$F$2</c:f>
              <c:strCache>
                <c:ptCount val="1"/>
                <c:pt idx="0">
                  <c:v>ТКШ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'16'!$F$3:$F$10</c:f>
              <c:numCache>
                <c:formatCode>0.0</c:formatCode>
                <c:ptCount val="8"/>
                <c:pt idx="0">
                  <c:v>1.2985671873389455</c:v>
                </c:pt>
                <c:pt idx="1">
                  <c:v>-0.18188512590972747</c:v>
                </c:pt>
                <c:pt idx="2">
                  <c:v>-0.16443859505049241</c:v>
                </c:pt>
                <c:pt idx="3">
                  <c:v>0.49919765734720423</c:v>
                </c:pt>
                <c:pt idx="4">
                  <c:v>0.33681367534799245</c:v>
                </c:pt>
                <c:pt idx="5">
                  <c:v>4.0860053612921128</c:v>
                </c:pt>
                <c:pt idx="6">
                  <c:v>3.6387368765615293</c:v>
                </c:pt>
                <c:pt idx="7">
                  <c:v>4.4938290659669615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CA-4C63-9D68-CD0B09D5EBD3}"/>
            </c:ext>
          </c:extLst>
        </c:ser>
        <c:ser>
          <c:idx val="7"/>
          <c:order val="7"/>
          <c:tx>
            <c:strRef>
              <c:f>'16'!$H$2</c:f>
              <c:strCache>
                <c:ptCount val="1"/>
                <c:pt idx="0">
                  <c:v>ЖМ Операциялар</c:v>
                </c:pt>
              </c:strCache>
            </c:strRef>
          </c:tx>
          <c:spPr>
            <a:solidFill>
              <a:srgbClr val="636363"/>
            </a:solidFill>
            <a:ln>
              <a:noFill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'16'!$H$3:$H$10</c:f>
              <c:numCache>
                <c:formatCode>0.0</c:formatCode>
                <c:ptCount val="8"/>
                <c:pt idx="0">
                  <c:v>-0.79360313227488866</c:v>
                </c:pt>
                <c:pt idx="1">
                  <c:v>0.87481934746460011</c:v>
                </c:pt>
                <c:pt idx="2">
                  <c:v>0.76745108060187561</c:v>
                </c:pt>
                <c:pt idx="3">
                  <c:v>2.3996374924090174</c:v>
                </c:pt>
                <c:pt idx="4">
                  <c:v>0.62216507156183021</c:v>
                </c:pt>
                <c:pt idx="5">
                  <c:v>2.3700504068914094</c:v>
                </c:pt>
                <c:pt idx="6">
                  <c:v>2.256240187841339</c:v>
                </c:pt>
                <c:pt idx="7">
                  <c:v>1.9116601492263796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CA-4C63-9D68-CD0B09D5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4325504"/>
        <c:axId val="1284328000"/>
      </c:barChart>
      <c:lineChart>
        <c:grouping val="standard"/>
        <c:varyColors val="0"/>
        <c:ser>
          <c:idx val="1"/>
          <c:order val="0"/>
          <c:tx>
            <c:strRef>
              <c:f>'16'!$C$2</c:f>
              <c:strCache>
                <c:ptCount val="1"/>
                <c:pt idx="0">
                  <c:v>Барлық Экономика бойынша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'16'!$C$3:$C$10</c:f>
              <c:numCache>
                <c:formatCode>0.0</c:formatCode>
                <c:ptCount val="8"/>
                <c:pt idx="0">
                  <c:v>-0.79999999999999716</c:v>
                </c:pt>
                <c:pt idx="1">
                  <c:v>-3.5</c:v>
                </c:pt>
                <c:pt idx="2">
                  <c:v>0.59999999999999432</c:v>
                </c:pt>
                <c:pt idx="3">
                  <c:v>7.5</c:v>
                </c:pt>
                <c:pt idx="4">
                  <c:v>6.2999999999999972</c:v>
                </c:pt>
                <c:pt idx="5">
                  <c:v>19.299999999999997</c:v>
                </c:pt>
                <c:pt idx="6">
                  <c:v>13.5</c:v>
                </c:pt>
                <c:pt idx="7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CA-4C63-9D68-CD0B09D5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325504"/>
        <c:axId val="1284328000"/>
      </c:lineChart>
      <c:catAx>
        <c:axId val="12843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4328000"/>
        <c:crosses val="autoZero"/>
        <c:auto val="1"/>
        <c:lblAlgn val="ctr"/>
        <c:lblOffset val="100"/>
        <c:noMultiLvlLbl val="0"/>
      </c:catAx>
      <c:valAx>
        <c:axId val="1284328000"/>
        <c:scaling>
          <c:orientation val="minMax"/>
          <c:max val="2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700" b="0" i="0" u="none" strike="noStrike" baseline="0">
                    <a:effectLst/>
                  </a:rPr>
                  <a:t>жинақталған қорытындымен г / г %, п. п.</a:t>
                </a:r>
                <a:endParaRPr lang="ru-RU" sz="7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"/>
              <c:y val="0.21373426528093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43255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010582010582006E-2"/>
          <c:y val="1.9205599300087489E-3"/>
          <c:w val="0.77896812454656184"/>
          <c:h val="0.35224054064691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56325591444154"/>
          <c:y val="2.5355632198867703E-2"/>
          <c:w val="0.86831309433489023"/>
          <c:h val="0.83014511615800102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Барлығы, МБ-тен инвестицияларды қоспағанда</c:v>
                </c:pt>
              </c:strCache>
            </c:strRef>
          </c:tx>
          <c:spPr>
            <a:ln w="349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'17'!$C$3:$C$10</c:f>
              <c:numCache>
                <c:formatCode>0.0</c:formatCode>
                <c:ptCount val="8"/>
                <c:pt idx="0">
                  <c:v>2</c:v>
                </c:pt>
                <c:pt idx="1">
                  <c:v>-9.2999999999999972</c:v>
                </c:pt>
                <c:pt idx="2">
                  <c:v>-3.5</c:v>
                </c:pt>
                <c:pt idx="3">
                  <c:v>10.266666666665998</c:v>
                </c:pt>
                <c:pt idx="4">
                  <c:v>-8.4666666666666544</c:v>
                </c:pt>
                <c:pt idx="5">
                  <c:v>23.066666666666663</c:v>
                </c:pt>
                <c:pt idx="6">
                  <c:v>5.5999999999999801</c:v>
                </c:pt>
                <c:pt idx="7">
                  <c:v>17.166666666666671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4D-421C-A4CE-8728D8B07F6C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Шикізаттық емес сектор, МБ-тен инвестицияларды қоспағанда</c:v>
                </c:pt>
              </c:strCache>
            </c:strRef>
          </c:tx>
          <c:spPr>
            <a:ln w="34925" cap="rnd">
              <a:solidFill>
                <a:srgbClr val="255531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'17'!$D$3:$D$10</c:f>
              <c:numCache>
                <c:formatCode>0.0</c:formatCode>
                <c:ptCount val="8"/>
                <c:pt idx="0">
                  <c:v>21.966666666666001</c:v>
                </c:pt>
                <c:pt idx="1">
                  <c:v>11.966666666666001</c:v>
                </c:pt>
                <c:pt idx="2">
                  <c:v>4.7000000000000028</c:v>
                </c:pt>
                <c:pt idx="3">
                  <c:v>16.066666666665995</c:v>
                </c:pt>
                <c:pt idx="4">
                  <c:v>1.1000000000000001</c:v>
                </c:pt>
                <c:pt idx="5">
                  <c:v>32.666666666666657</c:v>
                </c:pt>
                <c:pt idx="6">
                  <c:v>11.666666666666671</c:v>
                </c:pt>
                <c:pt idx="7">
                  <c:v>23.899999999999991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04D-421C-A4CE-8728D8B07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%, ж/ж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315678080103312"/>
          <c:y val="2.3606576152650442E-2"/>
          <c:w val="0.75219979886729516"/>
          <c:h val="0.18141788553796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44764074066813E-2"/>
          <c:y val="0.17333410158774146"/>
          <c:w val="0.79140821683003915"/>
          <c:h val="0.65035084900101769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Жұмыс күші </c:v>
                </c:pt>
              </c:strCache>
            </c:strRef>
          </c:tx>
          <c:spPr>
            <a:ln w="2222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'18'!$C$3:$C$10</c:f>
              <c:numCache>
                <c:formatCode>0.0</c:formatCode>
                <c:ptCount val="8"/>
                <c:pt idx="0">
                  <c:v>1.4193055538423778</c:v>
                </c:pt>
                <c:pt idx="1">
                  <c:v>0.76969185464675149</c:v>
                </c:pt>
                <c:pt idx="2">
                  <c:v>1.3061620544108337</c:v>
                </c:pt>
                <c:pt idx="3">
                  <c:v>1.656084708503073</c:v>
                </c:pt>
                <c:pt idx="4">
                  <c:v>1.2</c:v>
                </c:pt>
                <c:pt idx="5">
                  <c:v>1.1000000000000001</c:v>
                </c:pt>
                <c:pt idx="6">
                  <c:v>1</c:v>
                </c:pt>
                <c:pt idx="7">
                  <c:v>0.82225591049893865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BE-4281-82D6-AA102C6DF417}"/>
            </c:ext>
          </c:extLst>
        </c:ser>
        <c:ser>
          <c:idx val="2"/>
          <c:order val="1"/>
          <c:tx>
            <c:strRef>
              <c:f>'18'!$D$2</c:f>
              <c:strCache>
                <c:ptCount val="1"/>
                <c:pt idx="0">
                  <c:v>Жалдамалы қызметкерлер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'18'!$D$3:$D$10</c:f>
              <c:numCache>
                <c:formatCode>0.0</c:formatCode>
                <c:ptCount val="8"/>
                <c:pt idx="0">
                  <c:v>1.173191838277333</c:v>
                </c:pt>
                <c:pt idx="1">
                  <c:v>0.36295210644674114</c:v>
                </c:pt>
                <c:pt idx="2">
                  <c:v>1.5</c:v>
                </c:pt>
                <c:pt idx="3">
                  <c:v>2.0499999999999998</c:v>
                </c:pt>
                <c:pt idx="4">
                  <c:v>2.2999999999999998</c:v>
                </c:pt>
                <c:pt idx="5">
                  <c:v>2.4</c:v>
                </c:pt>
                <c:pt idx="6">
                  <c:v>1.9</c:v>
                </c:pt>
                <c:pt idx="7">
                  <c:v>1.3372921911784346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BE-4281-82D6-AA102C6DF417}"/>
            </c:ext>
          </c:extLst>
        </c:ser>
        <c:ser>
          <c:idx val="3"/>
          <c:order val="2"/>
          <c:tx>
            <c:strRef>
              <c:f>'18'!$E$2</c:f>
              <c:strCache>
                <c:ptCount val="1"/>
                <c:pt idx="0">
                  <c:v>Өзін-өзі жұмыспен қамтыған қызметкерлер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'18'!$E$3:$E$10</c:f>
              <c:numCache>
                <c:formatCode>0.0</c:formatCode>
                <c:ptCount val="8"/>
                <c:pt idx="0">
                  <c:v>2.5547928110180465</c:v>
                </c:pt>
                <c:pt idx="1">
                  <c:v>2.3074206803972857</c:v>
                </c:pt>
                <c:pt idx="2">
                  <c:v>1.08</c:v>
                </c:pt>
                <c:pt idx="3">
                  <c:v>0.62</c:v>
                </c:pt>
                <c:pt idx="4">
                  <c:v>-2</c:v>
                </c:pt>
                <c:pt idx="5">
                  <c:v>-2.6</c:v>
                </c:pt>
                <c:pt idx="6">
                  <c:v>-1.8</c:v>
                </c:pt>
                <c:pt idx="7">
                  <c:v>-0.57662726326084623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ABE-4281-82D6-AA102C6DF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39680"/>
        <c:axId val="1551625536"/>
      </c:lineChart>
      <c:lineChart>
        <c:grouping val="standard"/>
        <c:varyColors val="0"/>
        <c:ser>
          <c:idx val="4"/>
          <c:order val="3"/>
          <c:tx>
            <c:strRef>
              <c:f>'18'!$F$2</c:f>
              <c:strCache>
                <c:ptCount val="1"/>
                <c:pt idx="0">
                  <c:v>Жұмыссыздық (оң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'18'!$F$3:$F$10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E-4281-82D6-AA102C6DF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197008"/>
        <c:axId val="746203248"/>
      </c:lineChart>
      <c:catAx>
        <c:axId val="15516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valAx>
        <c:axId val="746203248"/>
        <c:scaling>
          <c:orientation val="minMax"/>
          <c:max val="5"/>
          <c:min val="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197008"/>
        <c:crosses val="max"/>
        <c:crossBetween val="between"/>
        <c:majorUnit val="0.2"/>
      </c:valAx>
      <c:catAx>
        <c:axId val="74619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203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750428963124888E-2"/>
          <c:y val="4.283522636664653E-3"/>
          <c:w val="0.87547040532507547"/>
          <c:h val="0.17343353461259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0472834389077"/>
          <c:y val="2.5970223549642502E-2"/>
          <c:w val="0.58240654417437443"/>
          <c:h val="0.878473164992306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Өзін-өзі жұмыспен қамтыған қызметкерлер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20762050083751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7-428D-8F17-C3A15A8531BC}"/>
                </c:ext>
              </c:extLst>
            </c:dLbl>
            <c:dLbl>
              <c:idx val="1"/>
              <c:layout>
                <c:manualLayout>
                  <c:x val="3.527757487841719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7-428D-8F17-C3A15A8531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'19'!$A$3:$A$22</c:f>
              <c:strCache>
                <c:ptCount val="20"/>
                <c:pt idx="0">
                  <c:v>Денсаулық сақтау </c:v>
                </c:pt>
                <c:pt idx="1">
                  <c:v>Білім беру</c:v>
                </c:pt>
                <c:pt idx="2">
                  <c:v>Жылжымайтын мүлікпен операциялар</c:v>
                </c:pt>
                <c:pt idx="3">
                  <c:v>Ойын-сауық/демалыс</c:v>
                </c:pt>
                <c:pt idx="4">
                  <c:v>Басқа секторлар</c:v>
                </c:pt>
                <c:pt idx="5">
                  <c:v>Кәсіби, ғылыми және техн. Қызмет</c:v>
                </c:pt>
                <c:pt idx="6">
                  <c:v>Көлік</c:v>
                </c:pt>
                <c:pt idx="7">
                  <c:v>Өңдеу өнеркәсібі</c:v>
                </c:pt>
                <c:pt idx="8">
                  <c:v>Сауда</c:v>
                </c:pt>
                <c:pt idx="9">
                  <c:v>Өнеркәсіп</c:v>
                </c:pt>
                <c:pt idx="10">
                  <c:v>Құрылыс</c:v>
                </c:pt>
                <c:pt idx="11">
                  <c:v>Ақпарат және байланыс</c:v>
                </c:pt>
                <c:pt idx="12">
                  <c:v>Қаржы/сақтандыру қызметі</c:v>
                </c:pt>
                <c:pt idx="13">
                  <c:v>Әкімшілік қызмет көрсету</c:v>
                </c:pt>
                <c:pt idx="14">
                  <c:v>Ауыл шаруашылығы</c:v>
                </c:pt>
                <c:pt idx="15">
                  <c:v>Сумен жабдықтау</c:v>
                </c:pt>
                <c:pt idx="16">
                  <c:v>Орналастыру/тамақтану қызметтері</c:v>
                </c:pt>
                <c:pt idx="17">
                  <c:v>Тау-кен өндіру</c:v>
                </c:pt>
                <c:pt idx="18">
                  <c:v>Мемлекеттік басқару</c:v>
                </c:pt>
                <c:pt idx="19">
                  <c:v>Электрмен жабдықтау</c:v>
                </c:pt>
              </c:strCache>
            </c:strRef>
          </c:cat>
          <c:val>
            <c:numRef>
              <c:f>'19'!$B$3:$B$22</c:f>
              <c:numCache>
                <c:formatCode>#\ ##0.0</c:formatCode>
                <c:ptCount val="20"/>
                <c:pt idx="0">
                  <c:v>115.09815527276314</c:v>
                </c:pt>
                <c:pt idx="1">
                  <c:v>106.85043822448401</c:v>
                </c:pt>
                <c:pt idx="2">
                  <c:v>42.755355892085106</c:v>
                </c:pt>
                <c:pt idx="3">
                  <c:v>27.988609605169486</c:v>
                </c:pt>
                <c:pt idx="4">
                  <c:v>8.8952232174556798</c:v>
                </c:pt>
                <c:pt idx="5">
                  <c:v>3.2642075219480517</c:v>
                </c:pt>
                <c:pt idx="6">
                  <c:v>1.7235652196631293</c:v>
                </c:pt>
                <c:pt idx="7">
                  <c:v>-4.3931699227859298</c:v>
                </c:pt>
                <c:pt idx="8">
                  <c:v>-4.5795794692595706</c:v>
                </c:pt>
                <c:pt idx="9">
                  <c:v>-4.8797503212777684</c:v>
                </c:pt>
                <c:pt idx="10">
                  <c:v>-5.4209002300990221</c:v>
                </c:pt>
                <c:pt idx="11">
                  <c:v>-5.5200351408072663</c:v>
                </c:pt>
                <c:pt idx="12">
                  <c:v>-9.6045718499400863</c:v>
                </c:pt>
                <c:pt idx="13">
                  <c:v>-11.481755316835546</c:v>
                </c:pt>
                <c:pt idx="14">
                  <c:v>-13.018379789887689</c:v>
                </c:pt>
                <c:pt idx="15">
                  <c:v>-13.194598184635836</c:v>
                </c:pt>
                <c:pt idx="16">
                  <c:v>-15.984481931912285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7-428D-8F17-C3A15A8531BC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Жалдамалы қызметкерлер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'19'!$A$3:$A$22</c:f>
              <c:strCache>
                <c:ptCount val="20"/>
                <c:pt idx="0">
                  <c:v>Денсаулық сақтау </c:v>
                </c:pt>
                <c:pt idx="1">
                  <c:v>Білім беру</c:v>
                </c:pt>
                <c:pt idx="2">
                  <c:v>Жылжымайтын мүлікпен операциялар</c:v>
                </c:pt>
                <c:pt idx="3">
                  <c:v>Ойын-сауық/демалыс</c:v>
                </c:pt>
                <c:pt idx="4">
                  <c:v>Басқа секторлар</c:v>
                </c:pt>
                <c:pt idx="5">
                  <c:v>Кәсіби, ғылыми және техн. Қызмет</c:v>
                </c:pt>
                <c:pt idx="6">
                  <c:v>Көлік</c:v>
                </c:pt>
                <c:pt idx="7">
                  <c:v>Өңдеу өнеркәсібі</c:v>
                </c:pt>
                <c:pt idx="8">
                  <c:v>Сауда</c:v>
                </c:pt>
                <c:pt idx="9">
                  <c:v>Өнеркәсіп</c:v>
                </c:pt>
                <c:pt idx="10">
                  <c:v>Құрылыс</c:v>
                </c:pt>
                <c:pt idx="11">
                  <c:v>Ақпарат және байланыс</c:v>
                </c:pt>
                <c:pt idx="12">
                  <c:v>Қаржы/сақтандыру қызметі</c:v>
                </c:pt>
                <c:pt idx="13">
                  <c:v>Әкімшілік қызмет көрсету</c:v>
                </c:pt>
                <c:pt idx="14">
                  <c:v>Ауыл шаруашылығы</c:v>
                </c:pt>
                <c:pt idx="15">
                  <c:v>Сумен жабдықтау</c:v>
                </c:pt>
                <c:pt idx="16">
                  <c:v>Орналастыру/тамақтану қызметтері</c:v>
                </c:pt>
                <c:pt idx="17">
                  <c:v>Тау-кен өндіру</c:v>
                </c:pt>
                <c:pt idx="18">
                  <c:v>Мемлекеттік басқару</c:v>
                </c:pt>
                <c:pt idx="19">
                  <c:v>Электрмен жабдықтау</c:v>
                </c:pt>
              </c:strCache>
            </c:strRef>
          </c:cat>
          <c:val>
            <c:numRef>
              <c:f>'19'!$C$3:$C$22</c:f>
              <c:numCache>
                <c:formatCode>#\ ##0.0</c:formatCode>
                <c:ptCount val="20"/>
                <c:pt idx="0">
                  <c:v>0.23346452980557331</c:v>
                </c:pt>
                <c:pt idx="1">
                  <c:v>-2.0422897170371783</c:v>
                </c:pt>
                <c:pt idx="2">
                  <c:v>5.7065054504662669</c:v>
                </c:pt>
                <c:pt idx="3">
                  <c:v>-6.5413989236906502</c:v>
                </c:pt>
                <c:pt idx="4">
                  <c:v>-1.3779020979020942</c:v>
                </c:pt>
                <c:pt idx="5">
                  <c:v>2.3827784473354541</c:v>
                </c:pt>
                <c:pt idx="6">
                  <c:v>-3.5035438530824763</c:v>
                </c:pt>
                <c:pt idx="7">
                  <c:v>0.91253364967833761</c:v>
                </c:pt>
                <c:pt idx="8">
                  <c:v>7.4125959593863229</c:v>
                </c:pt>
                <c:pt idx="9">
                  <c:v>0.95973012310615502</c:v>
                </c:pt>
                <c:pt idx="10">
                  <c:v>-3.1746318474763768</c:v>
                </c:pt>
                <c:pt idx="11">
                  <c:v>14.315109869364946</c:v>
                </c:pt>
                <c:pt idx="12">
                  <c:v>7.9196870518250648</c:v>
                </c:pt>
                <c:pt idx="13">
                  <c:v>2.5574323521725546</c:v>
                </c:pt>
                <c:pt idx="14">
                  <c:v>8.6169478456075836</c:v>
                </c:pt>
                <c:pt idx="15">
                  <c:v>6.9922955721251299</c:v>
                </c:pt>
                <c:pt idx="16">
                  <c:v>-5.2953465136698128</c:v>
                </c:pt>
                <c:pt idx="17">
                  <c:v>0.95570641589226568</c:v>
                </c:pt>
                <c:pt idx="18">
                  <c:v>-0.29879078949865345</c:v>
                </c:pt>
                <c:pt idx="19">
                  <c:v>-1.9760268499280755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7-428D-8F17-C3A15A853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8060128"/>
        <c:axId val="378058048"/>
      </c:barChart>
      <c:catAx>
        <c:axId val="37806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8058048"/>
        <c:crosses val="autoZero"/>
        <c:auto val="1"/>
        <c:lblAlgn val="ctr"/>
        <c:lblOffset val="100"/>
        <c:tickLblSkip val="1"/>
        <c:noMultiLvlLbl val="0"/>
      </c:catAx>
      <c:valAx>
        <c:axId val="378058048"/>
        <c:scaling>
          <c:orientation val="minMax"/>
          <c:max val="50"/>
          <c:min val="-2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806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680790303100975"/>
          <c:y val="2.3121253222261069E-2"/>
          <c:w val="0.36643116662235442"/>
          <c:h val="0.18884417559278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94722511307034E-2"/>
          <c:y val="0.22723316429602664"/>
          <c:w val="0.79140821683003915"/>
          <c:h val="0.65035084900101769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'20'!$B$3:$B$13</c:f>
              <c:numCache>
                <c:formatCode>0.0</c:formatCode>
                <c:ptCount val="11"/>
                <c:pt idx="0">
                  <c:v>-2.2390873153523247</c:v>
                </c:pt>
                <c:pt idx="1">
                  <c:v>-1.5705760350000904</c:v>
                </c:pt>
                <c:pt idx="2">
                  <c:v>-2.6762602862513538</c:v>
                </c:pt>
                <c:pt idx="3">
                  <c:v>-1.3475874867774014</c:v>
                </c:pt>
                <c:pt idx="4">
                  <c:v>-1.848494416469652</c:v>
                </c:pt>
                <c:pt idx="5">
                  <c:v>-3.9759385976457775</c:v>
                </c:pt>
                <c:pt idx="6">
                  <c:v>-3.0193665617247007</c:v>
                </c:pt>
                <c:pt idx="7">
                  <c:v>-2.0904099678385455</c:v>
                </c:pt>
                <c:pt idx="8">
                  <c:v>-2.3463372119376826</c:v>
                </c:pt>
                <c:pt idx="9">
                  <c:v>-2.6711094164302116</c:v>
                </c:pt>
                <c:pt idx="10">
                  <c:v>-2.747452587642373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A8-47E9-8260-7FC8D33DF0F5}"/>
            </c:ext>
          </c:extLst>
        </c:ser>
        <c:ser>
          <c:idx val="2"/>
          <c:order val="1"/>
          <c:tx>
            <c:strRef>
              <c:f>'20'!$C$2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'20'!$C$3:$C$13</c:f>
              <c:numCache>
                <c:formatCode>0.0</c:formatCode>
                <c:ptCount val="11"/>
                <c:pt idx="0">
                  <c:v>-9.8316524746306655</c:v>
                </c:pt>
                <c:pt idx="1">
                  <c:v>-9.0103574229586361</c:v>
                </c:pt>
                <c:pt idx="2">
                  <c:v>-12.36540775685825</c:v>
                </c:pt>
                <c:pt idx="3">
                  <c:v>-7.2692901786211879</c:v>
                </c:pt>
                <c:pt idx="4">
                  <c:v>-7.9228995574380443</c:v>
                </c:pt>
                <c:pt idx="5">
                  <c:v>-11.55153778512342</c:v>
                </c:pt>
                <c:pt idx="6">
                  <c:v>-9.5981635300196011</c:v>
                </c:pt>
                <c:pt idx="7">
                  <c:v>-8.0667474187114419</c:v>
                </c:pt>
                <c:pt idx="8">
                  <c:v>-8.1415617521578802</c:v>
                </c:pt>
                <c:pt idx="9">
                  <c:v>-8.2315037328434073</c:v>
                </c:pt>
                <c:pt idx="10">
                  <c:v>-7.1405029863311462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A8-47E9-8260-7FC8D33DF0F5}"/>
            </c:ext>
          </c:extLst>
        </c:ser>
        <c:ser>
          <c:idx val="3"/>
          <c:order val="2"/>
          <c:tx>
            <c:strRef>
              <c:f>'20'!$D$2</c:f>
              <c:strCache>
                <c:ptCount val="1"/>
                <c:pt idx="0">
                  <c:v>2030 жылға дейінгі жалпы тапшылық бойынша мақсат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'20'!$D$3:$D$13</c:f>
              <c:numCache>
                <c:formatCode>General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6A8-47E9-8260-7FC8D33DF0F5}"/>
            </c:ext>
          </c:extLst>
        </c:ser>
        <c:ser>
          <c:idx val="4"/>
          <c:order val="3"/>
          <c:tx>
            <c:strRef>
              <c:f>'20'!$E$2</c:f>
              <c:strCache>
                <c:ptCount val="1"/>
                <c:pt idx="0">
                  <c:v>2030 жылға дейінгі мұнай емес тапшылығы бойынша мақсат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'20'!$E$3:$E$13</c:f>
              <c:numCache>
                <c:formatCode>General</c:formatCode>
                <c:ptCount val="11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A8-47E9-8260-7FC8D33DF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39680"/>
        <c:axId val="1551625536"/>
      </c:lineChart>
      <c:catAx>
        <c:axId val="15516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815900600894453E-2"/>
          <c:y val="4.283522636664653E-3"/>
          <c:w val="0.91240474320706999"/>
          <c:h val="0.18842069826353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200" b="0"/>
              <a:t>Мемлекеттік бюджет тапшылығының декомпозициясы</a:t>
            </a:r>
          </a:p>
        </c:rich>
      </c:tx>
      <c:layout>
        <c:manualLayout>
          <c:xMode val="edge"/>
          <c:yMode val="edge"/>
          <c:x val="0.20832493438320213"/>
          <c:y val="3.88601075904805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2413910761154859E-2"/>
          <c:y val="0.30147732665714649"/>
          <c:w val="0.92323018372703414"/>
          <c:h val="0.6098371761491958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'21'!$D$2</c:f>
              <c:strCache>
                <c:ptCount val="1"/>
                <c:pt idx="0">
                  <c:v>Қарызға қызмет көрсету</c:v>
                </c:pt>
              </c:strCache>
            </c:strRef>
          </c:tx>
          <c:spPr>
            <a:solidFill>
              <a:srgbClr val="FFC000"/>
            </a:solidFill>
            <a:ln w="22225">
              <a:noFill/>
              <a:prstDash val="sysDot"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'21'!$D$3:$D$13</c:f>
              <c:numCache>
                <c:formatCode>0.0</c:formatCode>
                <c:ptCount val="11"/>
                <c:pt idx="0">
                  <c:v>-0.72724408702108345</c:v>
                </c:pt>
                <c:pt idx="1">
                  <c:v>-1.1139042412987548</c:v>
                </c:pt>
                <c:pt idx="2">
                  <c:v>-0.84384548927377434</c:v>
                </c:pt>
                <c:pt idx="3">
                  <c:v>-0.95060996956489641</c:v>
                </c:pt>
                <c:pt idx="4">
                  <c:v>-0.97744573669297541</c:v>
                </c:pt>
                <c:pt idx="5">
                  <c:v>-1.0864852705563985</c:v>
                </c:pt>
                <c:pt idx="6">
                  <c:v>-1.2254941847991891</c:v>
                </c:pt>
                <c:pt idx="7">
                  <c:v>-1.308287962494828</c:v>
                </c:pt>
                <c:pt idx="8">
                  <c:v>-1.5571985134646811</c:v>
                </c:pt>
                <c:pt idx="9">
                  <c:v>-1.6330931245295328</c:v>
                </c:pt>
                <c:pt idx="10">
                  <c:v>-1.6673976746933499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6-4C41-8666-8458DD5F9157}"/>
            </c:ext>
          </c:extLst>
        </c:ser>
        <c:ser>
          <c:idx val="3"/>
          <c:order val="1"/>
          <c:tx>
            <c:strRef>
              <c:f>'21'!$E$2</c:f>
              <c:strCache>
                <c:ptCount val="1"/>
                <c:pt idx="0">
                  <c:v>ЭКБ+Трансферттер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'21'!$E$3:$E$13</c:f>
              <c:numCache>
                <c:formatCode>0.0</c:formatCode>
                <c:ptCount val="11"/>
                <c:pt idx="0">
                  <c:v>7.5925651592783421</c:v>
                </c:pt>
                <c:pt idx="1">
                  <c:v>7.4397813879585453</c:v>
                </c:pt>
                <c:pt idx="2">
                  <c:v>9.6891474706068959</c:v>
                </c:pt>
                <c:pt idx="3">
                  <c:v>5.9217026918437883</c:v>
                </c:pt>
                <c:pt idx="4">
                  <c:v>6.0744051409683903</c:v>
                </c:pt>
                <c:pt idx="5">
                  <c:v>7.5755991874776409</c:v>
                </c:pt>
                <c:pt idx="6">
                  <c:v>6.5787969682949008</c:v>
                </c:pt>
                <c:pt idx="7">
                  <c:v>5.9763374508728946</c:v>
                </c:pt>
                <c:pt idx="8">
                  <c:v>5.7952245402201212</c:v>
                </c:pt>
                <c:pt idx="9">
                  <c:v>5.6080822676767585</c:v>
                </c:pt>
                <c:pt idx="10">
                  <c:v>4.3930503986887617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6-4C41-8666-8458DD5F9157}"/>
            </c:ext>
          </c:extLst>
        </c:ser>
        <c:ser>
          <c:idx val="1"/>
          <c:order val="2"/>
          <c:tx>
            <c:strRef>
              <c:f>'21'!$C$2</c:f>
              <c:strCache>
                <c:ptCount val="1"/>
                <c:pt idx="0">
                  <c:v>Цикл</c:v>
                </c:pt>
              </c:strCache>
            </c:strRef>
          </c:tx>
          <c:spPr>
            <a:solidFill>
              <a:srgbClr val="C00000"/>
            </a:solidFill>
            <a:ln w="22225">
              <a:noFill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'21'!$C$3:$C$13</c:f>
              <c:numCache>
                <c:formatCode>0.0</c:formatCode>
                <c:ptCount val="11"/>
                <c:pt idx="0">
                  <c:v>-0.23163716290159961</c:v>
                </c:pt>
                <c:pt idx="1">
                  <c:v>-0.40183585755924989</c:v>
                </c:pt>
                <c:pt idx="2">
                  <c:v>-0.20542585419845968</c:v>
                </c:pt>
                <c:pt idx="3">
                  <c:v>-8.0896962370847869E-2</c:v>
                </c:pt>
                <c:pt idx="4">
                  <c:v>0.17429647060731568</c:v>
                </c:pt>
                <c:pt idx="5">
                  <c:v>-0.36578635798528286</c:v>
                </c:pt>
                <c:pt idx="6">
                  <c:v>0.10192760882017926</c:v>
                </c:pt>
                <c:pt idx="7">
                  <c:v>3.2324178886931884E-2</c:v>
                </c:pt>
                <c:pt idx="8">
                  <c:v>0.18955264075374301</c:v>
                </c:pt>
                <c:pt idx="9">
                  <c:v>7.1851722463717557E-2</c:v>
                </c:pt>
                <c:pt idx="10">
                  <c:v>0.29340253997442306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6-4C41-8666-8458DD5F9157}"/>
            </c:ext>
          </c:extLst>
        </c:ser>
        <c:ser>
          <c:idx val="0"/>
          <c:order val="3"/>
          <c:tx>
            <c:strRef>
              <c:f>'21'!$B$2</c:f>
              <c:strCache>
                <c:ptCount val="1"/>
                <c:pt idx="0">
                  <c:v>Мұнай емес құрылымдық тапшылық</c:v>
                </c:pt>
              </c:strCache>
            </c:strRef>
          </c:tx>
          <c:spPr>
            <a:solidFill>
              <a:srgbClr val="002060"/>
            </a:solidFill>
            <a:ln w="22225">
              <a:noFill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'21'!$B$3:$B$13</c:f>
              <c:numCache>
                <c:formatCode>0.0</c:formatCode>
                <c:ptCount val="11"/>
                <c:pt idx="0">
                  <c:v>-8.8727712244633867</c:v>
                </c:pt>
                <c:pt idx="1">
                  <c:v>-7.4946173238877298</c:v>
                </c:pt>
                <c:pt idx="2">
                  <c:v>-11.316136413202123</c:v>
                </c:pt>
                <c:pt idx="3">
                  <c:v>-6.2377832465236844</c:v>
                </c:pt>
                <c:pt idx="4">
                  <c:v>-7.1197502912085691</c:v>
                </c:pt>
                <c:pt idx="5">
                  <c:v>-10.095285903960571</c:v>
                </c:pt>
                <c:pt idx="6">
                  <c:v>-8.4745969540405994</c:v>
                </c:pt>
                <c:pt idx="7">
                  <c:v>-6.7907836351035815</c:v>
                </c:pt>
                <c:pt idx="8">
                  <c:v>-6.7739158794469425</c:v>
                </c:pt>
                <c:pt idx="9">
                  <c:v>-6.6702623307774935</c:v>
                </c:pt>
                <c:pt idx="10">
                  <c:v>-5.7665078516122419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6-4C41-8666-8458DD5F9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/>
                  <a:t>ЖІӨ-ге  %-бен</a:t>
                </a:r>
              </a:p>
            </c:rich>
          </c:tx>
          <c:layout>
            <c:manualLayout>
              <c:xMode val="edge"/>
              <c:yMode val="edge"/>
              <c:x val="0"/>
              <c:y val="0.12035311904380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718897637795282E-2"/>
          <c:y val="0.2056645185492757"/>
          <c:w val="0.85518845144356959"/>
          <c:h val="0.1709863093087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158230221222"/>
          <c:y val="5.0357407407407406E-2"/>
          <c:w val="0.87335911136107991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'22'!$B$2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'22'!$B$3:$B$515</c:f>
              <c:numCache>
                <c:formatCode>_(* #,##0.00_);_(* \(#,##0.00\);_(* "-"??_);_(@_)</c:formatCode>
                <c:ptCount val="513"/>
                <c:pt idx="0">
                  <c:v>15.74</c:v>
                </c:pt>
                <c:pt idx="1">
                  <c:v>14.88</c:v>
                </c:pt>
                <c:pt idx="2">
                  <c:v>14.69</c:v>
                </c:pt>
                <c:pt idx="3">
                  <c:v>14.7</c:v>
                </c:pt>
                <c:pt idx="4">
                  <c:v>14.75</c:v>
                </c:pt>
                <c:pt idx="5">
                  <c:v>14.65</c:v>
                </c:pt>
                <c:pt idx="6">
                  <c:v>14.75</c:v>
                </c:pt>
                <c:pt idx="7">
                  <c:v>14.75</c:v>
                </c:pt>
                <c:pt idx="8">
                  <c:v>14.75</c:v>
                </c:pt>
                <c:pt idx="9">
                  <c:v>14.75</c:v>
                </c:pt>
                <c:pt idx="10">
                  <c:v>14.82</c:v>
                </c:pt>
                <c:pt idx="11">
                  <c:v>15.54</c:v>
                </c:pt>
                <c:pt idx="12">
                  <c:v>15.31</c:v>
                </c:pt>
                <c:pt idx="13">
                  <c:v>15.01</c:v>
                </c:pt>
                <c:pt idx="14">
                  <c:v>14.42</c:v>
                </c:pt>
                <c:pt idx="15">
                  <c:v>14.61</c:v>
                </c:pt>
                <c:pt idx="16">
                  <c:v>15.1</c:v>
                </c:pt>
                <c:pt idx="17">
                  <c:v>15.01</c:v>
                </c:pt>
                <c:pt idx="18">
                  <c:v>14.96</c:v>
                </c:pt>
                <c:pt idx="19">
                  <c:v>14.51</c:v>
                </c:pt>
                <c:pt idx="20">
                  <c:v>14.32</c:v>
                </c:pt>
                <c:pt idx="21">
                  <c:v>14.21</c:v>
                </c:pt>
                <c:pt idx="22">
                  <c:v>14.07</c:v>
                </c:pt>
                <c:pt idx="23">
                  <c:v>14.12</c:v>
                </c:pt>
                <c:pt idx="24">
                  <c:v>14.14</c:v>
                </c:pt>
                <c:pt idx="25">
                  <c:v>14.07</c:v>
                </c:pt>
                <c:pt idx="26">
                  <c:v>14.04</c:v>
                </c:pt>
                <c:pt idx="27">
                  <c:v>14.01</c:v>
                </c:pt>
                <c:pt idx="28">
                  <c:v>14.14</c:v>
                </c:pt>
                <c:pt idx="29">
                  <c:v>14.38</c:v>
                </c:pt>
                <c:pt idx="30">
                  <c:v>14.98</c:v>
                </c:pt>
                <c:pt idx="31">
                  <c:v>14.48</c:v>
                </c:pt>
                <c:pt idx="32">
                  <c:v>14.41</c:v>
                </c:pt>
                <c:pt idx="33">
                  <c:v>14.31</c:v>
                </c:pt>
                <c:pt idx="34">
                  <c:v>14.29</c:v>
                </c:pt>
                <c:pt idx="35">
                  <c:v>14.47</c:v>
                </c:pt>
                <c:pt idx="36">
                  <c:v>14.49</c:v>
                </c:pt>
                <c:pt idx="37">
                  <c:v>14.79</c:v>
                </c:pt>
                <c:pt idx="38">
                  <c:v>15.41</c:v>
                </c:pt>
                <c:pt idx="39">
                  <c:v>15.61</c:v>
                </c:pt>
                <c:pt idx="40">
                  <c:v>15.31</c:v>
                </c:pt>
                <c:pt idx="41">
                  <c:v>15.03</c:v>
                </c:pt>
                <c:pt idx="42">
                  <c:v>14.11</c:v>
                </c:pt>
                <c:pt idx="43">
                  <c:v>13.88</c:v>
                </c:pt>
                <c:pt idx="44">
                  <c:v>13.55</c:v>
                </c:pt>
                <c:pt idx="45">
                  <c:v>13.51</c:v>
                </c:pt>
                <c:pt idx="46">
                  <c:v>13.5</c:v>
                </c:pt>
                <c:pt idx="47">
                  <c:v>13.58</c:v>
                </c:pt>
                <c:pt idx="48">
                  <c:v>13.62</c:v>
                </c:pt>
                <c:pt idx="49">
                  <c:v>13.72</c:v>
                </c:pt>
                <c:pt idx="50">
                  <c:v>13.57</c:v>
                </c:pt>
                <c:pt idx="51">
                  <c:v>13.54</c:v>
                </c:pt>
                <c:pt idx="52">
                  <c:v>13.48</c:v>
                </c:pt>
                <c:pt idx="53">
                  <c:v>13.62</c:v>
                </c:pt>
                <c:pt idx="54">
                  <c:v>13.83</c:v>
                </c:pt>
                <c:pt idx="55">
                  <c:v>13.79</c:v>
                </c:pt>
                <c:pt idx="56">
                  <c:v>13.74</c:v>
                </c:pt>
                <c:pt idx="57">
                  <c:v>13.79</c:v>
                </c:pt>
                <c:pt idx="58">
                  <c:v>13.91</c:v>
                </c:pt>
                <c:pt idx="59">
                  <c:v>14</c:v>
                </c:pt>
                <c:pt idx="60">
                  <c:v>13.83</c:v>
                </c:pt>
                <c:pt idx="61">
                  <c:v>13.52</c:v>
                </c:pt>
                <c:pt idx="62">
                  <c:v>13.24</c:v>
                </c:pt>
                <c:pt idx="63">
                  <c:v>13.2</c:v>
                </c:pt>
                <c:pt idx="64">
                  <c:v>13.64</c:v>
                </c:pt>
                <c:pt idx="65">
                  <c:v>13.5</c:v>
                </c:pt>
                <c:pt idx="66">
                  <c:v>13.46</c:v>
                </c:pt>
                <c:pt idx="67">
                  <c:v>13.06</c:v>
                </c:pt>
                <c:pt idx="68">
                  <c:v>12.92</c:v>
                </c:pt>
                <c:pt idx="69">
                  <c:v>12.93</c:v>
                </c:pt>
                <c:pt idx="70">
                  <c:v>13.44</c:v>
                </c:pt>
                <c:pt idx="71">
                  <c:v>13.48</c:v>
                </c:pt>
                <c:pt idx="72">
                  <c:v>13.28</c:v>
                </c:pt>
                <c:pt idx="73">
                  <c:v>13.66</c:v>
                </c:pt>
                <c:pt idx="74">
                  <c:v>13.81</c:v>
                </c:pt>
                <c:pt idx="75">
                  <c:v>13.8</c:v>
                </c:pt>
                <c:pt idx="76">
                  <c:v>13.98</c:v>
                </c:pt>
                <c:pt idx="77">
                  <c:v>14.21</c:v>
                </c:pt>
                <c:pt idx="78">
                  <c:v>15.08</c:v>
                </c:pt>
                <c:pt idx="79">
                  <c:v>15.21</c:v>
                </c:pt>
                <c:pt idx="80">
                  <c:v>14.23</c:v>
                </c:pt>
                <c:pt idx="81">
                  <c:v>13.72</c:v>
                </c:pt>
                <c:pt idx="82">
                  <c:v>13.28</c:v>
                </c:pt>
                <c:pt idx="83">
                  <c:v>13.4</c:v>
                </c:pt>
                <c:pt idx="84">
                  <c:v>13.85</c:v>
                </c:pt>
                <c:pt idx="85">
                  <c:v>13.65</c:v>
                </c:pt>
                <c:pt idx="86">
                  <c:v>13.58</c:v>
                </c:pt>
                <c:pt idx="87">
                  <c:v>13.68</c:v>
                </c:pt>
                <c:pt idx="88">
                  <c:v>13.74</c:v>
                </c:pt>
                <c:pt idx="89">
                  <c:v>15.32</c:v>
                </c:pt>
                <c:pt idx="90">
                  <c:v>15.13</c:v>
                </c:pt>
                <c:pt idx="91">
                  <c:v>13.87</c:v>
                </c:pt>
                <c:pt idx="92">
                  <c:v>13.08</c:v>
                </c:pt>
                <c:pt idx="93">
                  <c:v>13.04</c:v>
                </c:pt>
                <c:pt idx="94">
                  <c:v>13.07</c:v>
                </c:pt>
                <c:pt idx="95">
                  <c:v>13</c:v>
                </c:pt>
                <c:pt idx="96">
                  <c:v>12.88</c:v>
                </c:pt>
                <c:pt idx="97">
                  <c:v>13.17</c:v>
                </c:pt>
                <c:pt idx="98">
                  <c:v>13.47</c:v>
                </c:pt>
                <c:pt idx="99">
                  <c:v>13.15</c:v>
                </c:pt>
                <c:pt idx="100">
                  <c:v>13.06</c:v>
                </c:pt>
                <c:pt idx="101">
                  <c:v>13</c:v>
                </c:pt>
                <c:pt idx="102">
                  <c:v>13.14</c:v>
                </c:pt>
                <c:pt idx="103">
                  <c:v>13.34</c:v>
                </c:pt>
                <c:pt idx="104">
                  <c:v>13.61</c:v>
                </c:pt>
                <c:pt idx="105">
                  <c:v>13.94</c:v>
                </c:pt>
                <c:pt idx="106">
                  <c:v>13.62</c:v>
                </c:pt>
                <c:pt idx="107">
                  <c:v>13.61</c:v>
                </c:pt>
                <c:pt idx="108">
                  <c:v>13.55</c:v>
                </c:pt>
                <c:pt idx="109">
                  <c:v>13.57</c:v>
                </c:pt>
                <c:pt idx="110">
                  <c:v>13.54</c:v>
                </c:pt>
                <c:pt idx="111">
                  <c:v>13.49</c:v>
                </c:pt>
                <c:pt idx="112">
                  <c:v>13.43</c:v>
                </c:pt>
                <c:pt idx="113">
                  <c:v>13.38</c:v>
                </c:pt>
                <c:pt idx="114">
                  <c:v>13.51</c:v>
                </c:pt>
                <c:pt idx="115">
                  <c:v>14.45</c:v>
                </c:pt>
                <c:pt idx="116">
                  <c:v>15.08</c:v>
                </c:pt>
                <c:pt idx="117">
                  <c:v>14.37</c:v>
                </c:pt>
                <c:pt idx="118">
                  <c:v>13.25</c:v>
                </c:pt>
                <c:pt idx="119">
                  <c:v>13.08</c:v>
                </c:pt>
                <c:pt idx="120">
                  <c:v>13.12</c:v>
                </c:pt>
                <c:pt idx="121">
                  <c:v>13.09</c:v>
                </c:pt>
                <c:pt idx="122">
                  <c:v>12.97</c:v>
                </c:pt>
                <c:pt idx="123">
                  <c:v>12.98</c:v>
                </c:pt>
                <c:pt idx="124">
                  <c:v>13.16</c:v>
                </c:pt>
                <c:pt idx="125">
                  <c:v>13.07</c:v>
                </c:pt>
                <c:pt idx="126">
                  <c:v>13.13</c:v>
                </c:pt>
                <c:pt idx="127">
                  <c:v>13.02</c:v>
                </c:pt>
                <c:pt idx="128">
                  <c:v>13.03</c:v>
                </c:pt>
                <c:pt idx="129">
                  <c:v>13.03</c:v>
                </c:pt>
                <c:pt idx="130">
                  <c:v>13.03</c:v>
                </c:pt>
                <c:pt idx="131">
                  <c:v>13.09</c:v>
                </c:pt>
                <c:pt idx="132">
                  <c:v>13.17</c:v>
                </c:pt>
                <c:pt idx="133">
                  <c:v>13.14</c:v>
                </c:pt>
                <c:pt idx="134">
                  <c:v>13.13</c:v>
                </c:pt>
                <c:pt idx="135">
                  <c:v>13.16</c:v>
                </c:pt>
                <c:pt idx="136">
                  <c:v>13.13</c:v>
                </c:pt>
                <c:pt idx="137">
                  <c:v>13.42</c:v>
                </c:pt>
                <c:pt idx="138">
                  <c:v>14.12</c:v>
                </c:pt>
                <c:pt idx="139">
                  <c:v>14.22</c:v>
                </c:pt>
                <c:pt idx="140">
                  <c:v>13.62</c:v>
                </c:pt>
                <c:pt idx="141">
                  <c:v>13.42</c:v>
                </c:pt>
                <c:pt idx="142">
                  <c:v>13.75</c:v>
                </c:pt>
                <c:pt idx="143">
                  <c:v>13.42</c:v>
                </c:pt>
                <c:pt idx="144">
                  <c:v>13.02</c:v>
                </c:pt>
                <c:pt idx="145">
                  <c:v>13.03</c:v>
                </c:pt>
                <c:pt idx="146">
                  <c:v>12.99</c:v>
                </c:pt>
                <c:pt idx="147">
                  <c:v>13</c:v>
                </c:pt>
                <c:pt idx="148">
                  <c:v>12.99</c:v>
                </c:pt>
                <c:pt idx="149">
                  <c:v>13</c:v>
                </c:pt>
                <c:pt idx="150">
                  <c:v>12.99</c:v>
                </c:pt>
                <c:pt idx="151">
                  <c:v>13.05</c:v>
                </c:pt>
                <c:pt idx="152">
                  <c:v>13.14</c:v>
                </c:pt>
                <c:pt idx="153">
                  <c:v>13.03</c:v>
                </c:pt>
                <c:pt idx="154">
                  <c:v>13.14</c:v>
                </c:pt>
                <c:pt idx="155">
                  <c:v>13.2</c:v>
                </c:pt>
                <c:pt idx="156">
                  <c:v>13.18</c:v>
                </c:pt>
                <c:pt idx="157">
                  <c:v>13.13</c:v>
                </c:pt>
                <c:pt idx="158">
                  <c:v>13.12</c:v>
                </c:pt>
                <c:pt idx="159">
                  <c:v>13.13</c:v>
                </c:pt>
                <c:pt idx="160">
                  <c:v>13.14</c:v>
                </c:pt>
                <c:pt idx="161">
                  <c:v>13.19</c:v>
                </c:pt>
                <c:pt idx="162">
                  <c:v>13.24</c:v>
                </c:pt>
                <c:pt idx="163">
                  <c:v>13.29</c:v>
                </c:pt>
                <c:pt idx="164">
                  <c:v>13.07</c:v>
                </c:pt>
                <c:pt idx="165">
                  <c:v>12.97</c:v>
                </c:pt>
                <c:pt idx="166">
                  <c:v>13.04</c:v>
                </c:pt>
                <c:pt idx="167">
                  <c:v>13.18</c:v>
                </c:pt>
                <c:pt idx="168">
                  <c:v>13.25</c:v>
                </c:pt>
                <c:pt idx="169">
                  <c:v>13.5</c:v>
                </c:pt>
                <c:pt idx="170">
                  <c:v>13.76</c:v>
                </c:pt>
                <c:pt idx="171">
                  <c:v>13.62</c:v>
                </c:pt>
                <c:pt idx="172">
                  <c:v>13.25</c:v>
                </c:pt>
                <c:pt idx="173">
                  <c:v>13.22</c:v>
                </c:pt>
                <c:pt idx="174">
                  <c:v>13.34</c:v>
                </c:pt>
                <c:pt idx="175">
                  <c:v>13.35</c:v>
                </c:pt>
                <c:pt idx="176">
                  <c:v>13.29</c:v>
                </c:pt>
                <c:pt idx="177">
                  <c:v>13.26</c:v>
                </c:pt>
                <c:pt idx="178">
                  <c:v>13.26</c:v>
                </c:pt>
                <c:pt idx="179">
                  <c:v>13.38</c:v>
                </c:pt>
                <c:pt idx="180">
                  <c:v>14.17</c:v>
                </c:pt>
                <c:pt idx="181">
                  <c:v>14.44</c:v>
                </c:pt>
                <c:pt idx="182">
                  <c:v>14.06</c:v>
                </c:pt>
                <c:pt idx="183">
                  <c:v>13.39</c:v>
                </c:pt>
                <c:pt idx="184">
                  <c:v>13.18</c:v>
                </c:pt>
                <c:pt idx="185">
                  <c:v>13.23</c:v>
                </c:pt>
                <c:pt idx="186">
                  <c:v>13.28</c:v>
                </c:pt>
                <c:pt idx="187">
                  <c:v>13.33</c:v>
                </c:pt>
                <c:pt idx="188">
                  <c:v>13.52</c:v>
                </c:pt>
                <c:pt idx="189">
                  <c:v>13.85</c:v>
                </c:pt>
                <c:pt idx="190">
                  <c:v>14.1</c:v>
                </c:pt>
                <c:pt idx="191">
                  <c:v>13.79</c:v>
                </c:pt>
                <c:pt idx="192">
                  <c:v>13.99</c:v>
                </c:pt>
                <c:pt idx="193">
                  <c:v>13.83</c:v>
                </c:pt>
                <c:pt idx="194">
                  <c:v>13.79</c:v>
                </c:pt>
                <c:pt idx="195">
                  <c:v>13.8</c:v>
                </c:pt>
                <c:pt idx="196">
                  <c:v>13.94</c:v>
                </c:pt>
                <c:pt idx="197">
                  <c:v>13.84</c:v>
                </c:pt>
                <c:pt idx="198">
                  <c:v>13.77</c:v>
                </c:pt>
                <c:pt idx="199">
                  <c:v>14.03</c:v>
                </c:pt>
                <c:pt idx="200">
                  <c:v>14.52</c:v>
                </c:pt>
                <c:pt idx="201">
                  <c:v>13.79</c:v>
                </c:pt>
                <c:pt idx="202">
                  <c:v>13.81</c:v>
                </c:pt>
                <c:pt idx="203">
                  <c:v>13.77</c:v>
                </c:pt>
                <c:pt idx="204">
                  <c:v>13.5</c:v>
                </c:pt>
                <c:pt idx="205">
                  <c:v>13.58</c:v>
                </c:pt>
                <c:pt idx="206">
                  <c:v>13.67</c:v>
                </c:pt>
                <c:pt idx="207">
                  <c:v>13.62</c:v>
                </c:pt>
                <c:pt idx="208">
                  <c:v>13.63</c:v>
                </c:pt>
                <c:pt idx="209">
                  <c:v>13.66</c:v>
                </c:pt>
                <c:pt idx="210">
                  <c:v>13.76</c:v>
                </c:pt>
                <c:pt idx="211">
                  <c:v>13.66</c:v>
                </c:pt>
                <c:pt idx="212">
                  <c:v>13.6</c:v>
                </c:pt>
                <c:pt idx="213">
                  <c:v>13.73</c:v>
                </c:pt>
                <c:pt idx="214">
                  <c:v>13.81</c:v>
                </c:pt>
                <c:pt idx="215">
                  <c:v>13.82</c:v>
                </c:pt>
                <c:pt idx="216">
                  <c:v>13.67</c:v>
                </c:pt>
                <c:pt idx="217">
                  <c:v>13.65</c:v>
                </c:pt>
                <c:pt idx="218">
                  <c:v>13.65</c:v>
                </c:pt>
                <c:pt idx="219">
                  <c:v>13.58</c:v>
                </c:pt>
                <c:pt idx="220">
                  <c:v>13.61</c:v>
                </c:pt>
                <c:pt idx="221">
                  <c:v>13.77</c:v>
                </c:pt>
                <c:pt idx="222">
                  <c:v>13.78</c:v>
                </c:pt>
                <c:pt idx="223">
                  <c:v>13.71</c:v>
                </c:pt>
                <c:pt idx="224">
                  <c:v>13.69</c:v>
                </c:pt>
                <c:pt idx="225">
                  <c:v>13.71</c:v>
                </c:pt>
                <c:pt idx="226">
                  <c:v>14.02</c:v>
                </c:pt>
                <c:pt idx="227">
                  <c:v>14.96</c:v>
                </c:pt>
                <c:pt idx="228">
                  <c:v>14.9</c:v>
                </c:pt>
                <c:pt idx="229">
                  <c:v>14.78</c:v>
                </c:pt>
                <c:pt idx="230">
                  <c:v>14.62</c:v>
                </c:pt>
                <c:pt idx="231">
                  <c:v>14.57</c:v>
                </c:pt>
                <c:pt idx="232">
                  <c:v>14.82</c:v>
                </c:pt>
                <c:pt idx="233">
                  <c:v>15.02</c:v>
                </c:pt>
                <c:pt idx="234">
                  <c:v>14.89</c:v>
                </c:pt>
                <c:pt idx="235">
                  <c:v>14.78</c:v>
                </c:pt>
                <c:pt idx="236">
                  <c:v>14.71</c:v>
                </c:pt>
                <c:pt idx="237">
                  <c:v>14.8</c:v>
                </c:pt>
                <c:pt idx="238">
                  <c:v>14.79</c:v>
                </c:pt>
                <c:pt idx="239">
                  <c:v>14.73</c:v>
                </c:pt>
                <c:pt idx="240">
                  <c:v>14.78</c:v>
                </c:pt>
                <c:pt idx="241">
                  <c:v>14.91</c:v>
                </c:pt>
                <c:pt idx="242">
                  <c:v>14.92</c:v>
                </c:pt>
                <c:pt idx="243">
                  <c:v>14.87</c:v>
                </c:pt>
                <c:pt idx="244">
                  <c:v>14.68</c:v>
                </c:pt>
                <c:pt idx="245">
                  <c:v>15.08</c:v>
                </c:pt>
                <c:pt idx="246">
                  <c:v>15.05</c:v>
                </c:pt>
                <c:pt idx="247">
                  <c:v>15.02</c:v>
                </c:pt>
                <c:pt idx="248">
                  <c:v>14.44</c:v>
                </c:pt>
                <c:pt idx="249">
                  <c:v>14.43</c:v>
                </c:pt>
                <c:pt idx="250">
                  <c:v>14.3</c:v>
                </c:pt>
                <c:pt idx="251">
                  <c:v>14.31</c:v>
                </c:pt>
                <c:pt idx="252">
                  <c:v>14.68</c:v>
                </c:pt>
                <c:pt idx="253">
                  <c:v>15.93</c:v>
                </c:pt>
                <c:pt idx="254">
                  <c:v>14.83</c:v>
                </c:pt>
                <c:pt idx="255">
                  <c:v>14.63</c:v>
                </c:pt>
                <c:pt idx="256">
                  <c:v>14.76</c:v>
                </c:pt>
                <c:pt idx="257">
                  <c:v>14.71</c:v>
                </c:pt>
                <c:pt idx="258">
                  <c:v>14.99</c:v>
                </c:pt>
                <c:pt idx="259">
                  <c:v>14.83</c:v>
                </c:pt>
                <c:pt idx="260">
                  <c:v>14.76</c:v>
                </c:pt>
                <c:pt idx="261">
                  <c:v>14.84</c:v>
                </c:pt>
                <c:pt idx="262">
                  <c:v>14.98</c:v>
                </c:pt>
                <c:pt idx="263">
                  <c:v>15.06</c:v>
                </c:pt>
                <c:pt idx="264">
                  <c:v>14.97</c:v>
                </c:pt>
                <c:pt idx="265">
                  <c:v>14.82</c:v>
                </c:pt>
                <c:pt idx="266">
                  <c:v>14.46</c:v>
                </c:pt>
                <c:pt idx="267">
                  <c:v>14.41</c:v>
                </c:pt>
                <c:pt idx="268">
                  <c:v>14.58</c:v>
                </c:pt>
                <c:pt idx="269">
                  <c:v>14.62</c:v>
                </c:pt>
                <c:pt idx="270">
                  <c:v>14.78</c:v>
                </c:pt>
                <c:pt idx="271">
                  <c:v>14.82</c:v>
                </c:pt>
                <c:pt idx="272">
                  <c:v>14.79</c:v>
                </c:pt>
                <c:pt idx="273">
                  <c:v>14.87</c:v>
                </c:pt>
                <c:pt idx="274">
                  <c:v>14.68</c:v>
                </c:pt>
                <c:pt idx="275">
                  <c:v>14.63</c:v>
                </c:pt>
                <c:pt idx="276">
                  <c:v>14.62</c:v>
                </c:pt>
                <c:pt idx="277">
                  <c:v>14.63</c:v>
                </c:pt>
                <c:pt idx="278">
                  <c:v>14.75</c:v>
                </c:pt>
                <c:pt idx="279">
                  <c:v>14.65</c:v>
                </c:pt>
                <c:pt idx="280">
                  <c:v>15.11</c:v>
                </c:pt>
                <c:pt idx="281">
                  <c:v>14.91</c:v>
                </c:pt>
                <c:pt idx="282">
                  <c:v>14.82</c:v>
                </c:pt>
                <c:pt idx="283">
                  <c:v>14.76</c:v>
                </c:pt>
                <c:pt idx="284">
                  <c:v>15.05</c:v>
                </c:pt>
                <c:pt idx="285">
                  <c:v>15.72</c:v>
                </c:pt>
                <c:pt idx="286">
                  <c:v>15.71</c:v>
                </c:pt>
                <c:pt idx="287">
                  <c:v>15.08</c:v>
                </c:pt>
                <c:pt idx="288">
                  <c:v>14.71</c:v>
                </c:pt>
                <c:pt idx="289">
                  <c:v>14.54</c:v>
                </c:pt>
                <c:pt idx="290">
                  <c:v>14.53</c:v>
                </c:pt>
                <c:pt idx="291">
                  <c:v>14.69</c:v>
                </c:pt>
                <c:pt idx="292">
                  <c:v>14.42</c:v>
                </c:pt>
                <c:pt idx="293">
                  <c:v>14.65</c:v>
                </c:pt>
                <c:pt idx="294">
                  <c:v>15.58</c:v>
                </c:pt>
                <c:pt idx="295">
                  <c:v>15.51</c:v>
                </c:pt>
                <c:pt idx="296">
                  <c:v>15.85</c:v>
                </c:pt>
                <c:pt idx="297">
                  <c:v>15.64</c:v>
                </c:pt>
                <c:pt idx="298">
                  <c:v>15.63</c:v>
                </c:pt>
                <c:pt idx="299">
                  <c:v>15.72</c:v>
                </c:pt>
                <c:pt idx="300">
                  <c:v>16.059999999999999</c:v>
                </c:pt>
                <c:pt idx="301">
                  <c:v>16.07</c:v>
                </c:pt>
                <c:pt idx="302">
                  <c:v>15.78</c:v>
                </c:pt>
                <c:pt idx="303">
                  <c:v>15.82</c:v>
                </c:pt>
                <c:pt idx="304">
                  <c:v>16.170000000000002</c:v>
                </c:pt>
                <c:pt idx="305">
                  <c:v>16.66</c:v>
                </c:pt>
                <c:pt idx="306">
                  <c:v>16.82</c:v>
                </c:pt>
                <c:pt idx="307">
                  <c:v>16.02</c:v>
                </c:pt>
                <c:pt idx="308">
                  <c:v>15.73</c:v>
                </c:pt>
                <c:pt idx="309">
                  <c:v>15.84</c:v>
                </c:pt>
                <c:pt idx="310">
                  <c:v>16.16</c:v>
                </c:pt>
                <c:pt idx="311">
                  <c:v>16.829999999999998</c:v>
                </c:pt>
                <c:pt idx="312">
                  <c:v>16.61</c:v>
                </c:pt>
                <c:pt idx="313">
                  <c:v>15.9</c:v>
                </c:pt>
                <c:pt idx="314">
                  <c:v>15.91</c:v>
                </c:pt>
                <c:pt idx="315">
                  <c:v>15.75</c:v>
                </c:pt>
                <c:pt idx="316">
                  <c:v>15.64</c:v>
                </c:pt>
                <c:pt idx="317">
                  <c:v>15.64</c:v>
                </c:pt>
                <c:pt idx="318">
                  <c:v>15.51</c:v>
                </c:pt>
                <c:pt idx="319">
                  <c:v>15.63</c:v>
                </c:pt>
                <c:pt idx="320">
                  <c:v>15.94</c:v>
                </c:pt>
                <c:pt idx="321">
                  <c:v>16.12</c:v>
                </c:pt>
                <c:pt idx="322">
                  <c:v>16.010000000000002</c:v>
                </c:pt>
                <c:pt idx="323">
                  <c:v>16.09</c:v>
                </c:pt>
                <c:pt idx="324">
                  <c:v>15.85</c:v>
                </c:pt>
                <c:pt idx="325">
                  <c:v>15.73</c:v>
                </c:pt>
                <c:pt idx="326">
                  <c:v>15.6</c:v>
                </c:pt>
                <c:pt idx="327">
                  <c:v>15.54</c:v>
                </c:pt>
                <c:pt idx="328">
                  <c:v>15.64</c:v>
                </c:pt>
                <c:pt idx="329">
                  <c:v>15.78</c:v>
                </c:pt>
                <c:pt idx="330">
                  <c:v>15.78</c:v>
                </c:pt>
                <c:pt idx="331">
                  <c:v>15.81</c:v>
                </c:pt>
                <c:pt idx="332">
                  <c:v>15.62</c:v>
                </c:pt>
                <c:pt idx="333">
                  <c:v>15.53</c:v>
                </c:pt>
                <c:pt idx="334">
                  <c:v>15.69</c:v>
                </c:pt>
                <c:pt idx="335">
                  <c:v>15.75</c:v>
                </c:pt>
                <c:pt idx="336">
                  <c:v>15.99</c:v>
                </c:pt>
                <c:pt idx="337">
                  <c:v>15.82</c:v>
                </c:pt>
                <c:pt idx="338">
                  <c:v>15.61</c:v>
                </c:pt>
                <c:pt idx="339">
                  <c:v>15.65</c:v>
                </c:pt>
                <c:pt idx="340">
                  <c:v>15.73</c:v>
                </c:pt>
                <c:pt idx="341">
                  <c:v>16</c:v>
                </c:pt>
                <c:pt idx="342">
                  <c:v>16.010000000000002</c:v>
                </c:pt>
                <c:pt idx="343">
                  <c:v>15.69</c:v>
                </c:pt>
                <c:pt idx="344">
                  <c:v>15.43</c:v>
                </c:pt>
                <c:pt idx="345">
                  <c:v>15.46</c:v>
                </c:pt>
                <c:pt idx="346">
                  <c:v>15.42</c:v>
                </c:pt>
                <c:pt idx="347">
                  <c:v>15.5</c:v>
                </c:pt>
                <c:pt idx="348">
                  <c:v>15.17</c:v>
                </c:pt>
                <c:pt idx="349">
                  <c:v>14.97</c:v>
                </c:pt>
                <c:pt idx="350">
                  <c:v>15.04</c:v>
                </c:pt>
                <c:pt idx="351">
                  <c:v>14.96</c:v>
                </c:pt>
                <c:pt idx="352">
                  <c:v>15.41</c:v>
                </c:pt>
                <c:pt idx="353">
                  <c:v>15.75</c:v>
                </c:pt>
                <c:pt idx="354">
                  <c:v>15.55</c:v>
                </c:pt>
                <c:pt idx="355">
                  <c:v>15.57</c:v>
                </c:pt>
                <c:pt idx="356">
                  <c:v>15.62</c:v>
                </c:pt>
                <c:pt idx="357">
                  <c:v>15.67</c:v>
                </c:pt>
                <c:pt idx="358">
                  <c:v>15.59</c:v>
                </c:pt>
                <c:pt idx="359">
                  <c:v>15.52</c:v>
                </c:pt>
                <c:pt idx="360">
                  <c:v>15.52</c:v>
                </c:pt>
                <c:pt idx="361">
                  <c:v>15.51</c:v>
                </c:pt>
                <c:pt idx="362">
                  <c:v>15.51</c:v>
                </c:pt>
                <c:pt idx="363">
                  <c:v>15.52</c:v>
                </c:pt>
                <c:pt idx="364">
                  <c:v>15.5</c:v>
                </c:pt>
                <c:pt idx="365">
                  <c:v>15.5</c:v>
                </c:pt>
                <c:pt idx="366">
                  <c:v>15.54</c:v>
                </c:pt>
                <c:pt idx="367">
                  <c:v>15.52</c:v>
                </c:pt>
                <c:pt idx="368">
                  <c:v>15.51</c:v>
                </c:pt>
                <c:pt idx="369">
                  <c:v>15.52</c:v>
                </c:pt>
                <c:pt idx="370">
                  <c:v>15.51</c:v>
                </c:pt>
                <c:pt idx="371">
                  <c:v>15.53</c:v>
                </c:pt>
                <c:pt idx="372">
                  <c:v>15.55</c:v>
                </c:pt>
                <c:pt idx="373">
                  <c:v>15.51</c:v>
                </c:pt>
                <c:pt idx="374">
                  <c:v>15.51</c:v>
                </c:pt>
                <c:pt idx="375">
                  <c:v>15.51</c:v>
                </c:pt>
                <c:pt idx="376">
                  <c:v>15.56</c:v>
                </c:pt>
                <c:pt idx="377">
                  <c:v>15.7</c:v>
                </c:pt>
                <c:pt idx="378">
                  <c:v>15.68</c:v>
                </c:pt>
                <c:pt idx="379">
                  <c:v>15.65</c:v>
                </c:pt>
                <c:pt idx="380">
                  <c:v>15.64</c:v>
                </c:pt>
                <c:pt idx="381">
                  <c:v>15.63</c:v>
                </c:pt>
                <c:pt idx="382">
                  <c:v>15.62</c:v>
                </c:pt>
                <c:pt idx="383">
                  <c:v>15.65</c:v>
                </c:pt>
                <c:pt idx="384">
                  <c:v>15.64</c:v>
                </c:pt>
                <c:pt idx="385">
                  <c:v>15.59</c:v>
                </c:pt>
                <c:pt idx="386">
                  <c:v>15.65</c:v>
                </c:pt>
                <c:pt idx="387">
                  <c:v>15.57</c:v>
                </c:pt>
                <c:pt idx="388">
                  <c:v>15.54</c:v>
                </c:pt>
                <c:pt idx="389">
                  <c:v>15.54</c:v>
                </c:pt>
                <c:pt idx="390">
                  <c:v>15.52</c:v>
                </c:pt>
                <c:pt idx="391">
                  <c:v>15.51</c:v>
                </c:pt>
                <c:pt idx="392">
                  <c:v>15.51</c:v>
                </c:pt>
                <c:pt idx="393">
                  <c:v>15.51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15.51</c:v>
                </c:pt>
                <c:pt idx="405">
                  <c:v>15.55</c:v>
                </c:pt>
                <c:pt idx="406">
                  <c:v>15.7</c:v>
                </c:pt>
                <c:pt idx="407">
                  <c:v>15.88</c:v>
                </c:pt>
                <c:pt idx="408">
                  <c:v>15.66</c:v>
                </c:pt>
                <c:pt idx="409">
                  <c:v>15.69</c:v>
                </c:pt>
                <c:pt idx="410">
                  <c:v>15.65</c:v>
                </c:pt>
                <c:pt idx="411">
                  <c:v>15.83</c:v>
                </c:pt>
                <c:pt idx="412">
                  <c:v>15.84</c:v>
                </c:pt>
                <c:pt idx="413">
                  <c:v>15.9</c:v>
                </c:pt>
                <c:pt idx="414">
                  <c:v>16.11</c:v>
                </c:pt>
                <c:pt idx="415">
                  <c:v>16.41</c:v>
                </c:pt>
                <c:pt idx="416">
                  <c:v>16.329999999999998</c:v>
                </c:pt>
                <c:pt idx="417">
                  <c:v>15.8</c:v>
                </c:pt>
                <c:pt idx="418">
                  <c:v>15.75</c:v>
                </c:pt>
                <c:pt idx="419">
                  <c:v>15.78</c:v>
                </c:pt>
                <c:pt idx="420">
                  <c:v>15.59</c:v>
                </c:pt>
                <c:pt idx="421">
                  <c:v>15.63</c:v>
                </c:pt>
                <c:pt idx="422">
                  <c:v>15.72</c:v>
                </c:pt>
                <c:pt idx="423">
                  <c:v>15.77</c:v>
                </c:pt>
                <c:pt idx="424">
                  <c:v>15.77</c:v>
                </c:pt>
                <c:pt idx="425">
                  <c:v>15.85</c:v>
                </c:pt>
                <c:pt idx="426">
                  <c:v>16.07</c:v>
                </c:pt>
                <c:pt idx="427">
                  <c:v>15.91</c:v>
                </c:pt>
                <c:pt idx="428">
                  <c:v>15.74</c:v>
                </c:pt>
                <c:pt idx="429">
                  <c:v>15.7</c:v>
                </c:pt>
                <c:pt idx="430">
                  <c:v>15.86</c:v>
                </c:pt>
                <c:pt idx="431">
                  <c:v>15.73</c:v>
                </c:pt>
                <c:pt idx="432">
                  <c:v>15.72</c:v>
                </c:pt>
                <c:pt idx="433">
                  <c:v>15.56</c:v>
                </c:pt>
                <c:pt idx="434">
                  <c:v>15.52</c:v>
                </c:pt>
                <c:pt idx="435">
                  <c:v>15.53</c:v>
                </c:pt>
                <c:pt idx="436">
                  <c:v>15.59</c:v>
                </c:pt>
                <c:pt idx="437">
                  <c:v>16.07</c:v>
                </c:pt>
                <c:pt idx="438">
                  <c:v>16.96</c:v>
                </c:pt>
                <c:pt idx="439">
                  <c:v>16.850000000000001</c:v>
                </c:pt>
                <c:pt idx="440">
                  <c:v>17.02</c:v>
                </c:pt>
                <c:pt idx="441">
                  <c:v>17.07</c:v>
                </c:pt>
                <c:pt idx="442">
                  <c:v>17.010000000000002</c:v>
                </c:pt>
                <c:pt idx="443">
                  <c:v>17</c:v>
                </c:pt>
                <c:pt idx="444">
                  <c:v>17.12</c:v>
                </c:pt>
                <c:pt idx="445">
                  <c:v>17.170000000000002</c:v>
                </c:pt>
                <c:pt idx="446">
                  <c:v>17.07</c:v>
                </c:pt>
                <c:pt idx="447">
                  <c:v>17.010000000000002</c:v>
                </c:pt>
                <c:pt idx="448">
                  <c:v>17.13</c:v>
                </c:pt>
                <c:pt idx="449">
                  <c:v>17.18</c:v>
                </c:pt>
                <c:pt idx="450">
                  <c:v>17.57</c:v>
                </c:pt>
                <c:pt idx="451">
                  <c:v>17.329999999999998</c:v>
                </c:pt>
                <c:pt idx="452">
                  <c:v>17.04</c:v>
                </c:pt>
                <c:pt idx="453">
                  <c:v>17.02</c:v>
                </c:pt>
                <c:pt idx="454">
                  <c:v>17.03</c:v>
                </c:pt>
                <c:pt idx="455">
                  <c:v>17.04</c:v>
                </c:pt>
                <c:pt idx="456">
                  <c:v>17</c:v>
                </c:pt>
                <c:pt idx="457">
                  <c:v>17.02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17.05</c:v>
                </c:pt>
                <c:pt idx="467">
                  <c:v>17.149999999999999</c:v>
                </c:pt>
                <c:pt idx="468">
                  <c:v>17.34</c:v>
                </c:pt>
                <c:pt idx="469">
                  <c:v>17.600000000000001</c:v>
                </c:pt>
                <c:pt idx="470">
                  <c:v>17.46</c:v>
                </c:pt>
                <c:pt idx="471">
                  <c:v>17.52</c:v>
                </c:pt>
                <c:pt idx="472">
                  <c:v>17.190000000000001</c:v>
                </c:pt>
                <c:pt idx="473">
                  <c:v>17.05</c:v>
                </c:pt>
                <c:pt idx="474">
                  <c:v>17.07</c:v>
                </c:pt>
                <c:pt idx="475">
                  <c:v>17.170000000000002</c:v>
                </c:pt>
                <c:pt idx="476">
                  <c:v>17.059999999999999</c:v>
                </c:pt>
                <c:pt idx="477">
                  <c:v>17.16</c:v>
                </c:pt>
                <c:pt idx="478">
                  <c:v>17.07</c:v>
                </c:pt>
                <c:pt idx="479">
                  <c:v>17.059999999999999</c:v>
                </c:pt>
                <c:pt idx="480">
                  <c:v>17.04</c:v>
                </c:pt>
                <c:pt idx="481">
                  <c:v>17.010000000000002</c:v>
                </c:pt>
                <c:pt idx="482">
                  <c:v>17.010000000000002</c:v>
                </c:pt>
                <c:pt idx="483">
                  <c:v>17.010000000000002</c:v>
                </c:pt>
                <c:pt idx="484">
                  <c:v>17</c:v>
                </c:pt>
                <c:pt idx="485">
                  <c:v>17</c:v>
                </c:pt>
                <c:pt idx="486">
                  <c:v>17</c:v>
                </c:pt>
                <c:pt idx="487">
                  <c:v>17.02</c:v>
                </c:pt>
                <c:pt idx="488">
                  <c:v>17.03</c:v>
                </c:pt>
                <c:pt idx="489">
                  <c:v>17.059999999999999</c:v>
                </c:pt>
                <c:pt idx="490">
                  <c:v>17.02</c:v>
                </c:pt>
                <c:pt idx="491">
                  <c:v>17.079999999999998</c:v>
                </c:pt>
                <c:pt idx="492">
                  <c:v>17</c:v>
                </c:pt>
                <c:pt idx="493">
                  <c:v>17</c:v>
                </c:pt>
                <c:pt idx="494">
                  <c:v>17</c:v>
                </c:pt>
                <c:pt idx="495">
                  <c:v>17</c:v>
                </c:pt>
                <c:pt idx="496">
                  <c:v>17</c:v>
                </c:pt>
                <c:pt idx="497">
                  <c:v>17</c:v>
                </c:pt>
                <c:pt idx="498">
                  <c:v>17.010000000000002</c:v>
                </c:pt>
                <c:pt idx="499">
                  <c:v>17</c:v>
                </c:pt>
                <c:pt idx="500">
                  <c:v>17</c:v>
                </c:pt>
                <c:pt idx="501">
                  <c:v>17.010000000000002</c:v>
                </c:pt>
                <c:pt idx="502">
                  <c:v>17.170000000000002</c:v>
                </c:pt>
                <c:pt idx="503">
                  <c:v>17.46</c:v>
                </c:pt>
                <c:pt idx="504">
                  <c:v>17.62</c:v>
                </c:pt>
                <c:pt idx="505">
                  <c:v>17.670000000000002</c:v>
                </c:pt>
                <c:pt idx="506">
                  <c:v>17.54</c:v>
                </c:pt>
                <c:pt idx="507">
                  <c:v>17.59</c:v>
                </c:pt>
                <c:pt idx="508">
                  <c:v>17.8</c:v>
                </c:pt>
                <c:pt idx="509">
                  <c:v>17.93</c:v>
                </c:pt>
                <c:pt idx="510">
                  <c:v>18.059999999999999</c:v>
                </c:pt>
                <c:pt idx="511">
                  <c:v>18.05</c:v>
                </c:pt>
                <c:pt idx="512">
                  <c:v>17.95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5-4A1F-9AEC-04F6E8448851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Базалық мөлшерлеменің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'22'!$C$3:$C$515</c:f>
              <c:numCache>
                <c:formatCode>_(* #,##0.00_);_(* \(#,##0.00\);_(* "-"??_);_(@_)</c:formatCode>
                <c:ptCount val="513"/>
                <c:pt idx="0">
                  <c:v>14.75</c:v>
                </c:pt>
                <c:pt idx="1">
                  <c:v>14.75</c:v>
                </c:pt>
                <c:pt idx="2">
                  <c:v>14.75</c:v>
                </c:pt>
                <c:pt idx="3">
                  <c:v>14.75</c:v>
                </c:pt>
                <c:pt idx="4">
                  <c:v>14.75</c:v>
                </c:pt>
                <c:pt idx="5">
                  <c:v>14.75</c:v>
                </c:pt>
                <c:pt idx="6">
                  <c:v>14.75</c:v>
                </c:pt>
                <c:pt idx="7">
                  <c:v>14.75</c:v>
                </c:pt>
                <c:pt idx="8">
                  <c:v>14.75</c:v>
                </c:pt>
                <c:pt idx="9">
                  <c:v>14.75</c:v>
                </c:pt>
                <c:pt idx="10">
                  <c:v>14.75</c:v>
                </c:pt>
                <c:pt idx="11">
                  <c:v>14.75</c:v>
                </c:pt>
                <c:pt idx="12">
                  <c:v>14.75</c:v>
                </c:pt>
                <c:pt idx="13">
                  <c:v>14.25</c:v>
                </c:pt>
                <c:pt idx="14">
                  <c:v>14.25</c:v>
                </c:pt>
                <c:pt idx="15">
                  <c:v>14.25</c:v>
                </c:pt>
                <c:pt idx="16">
                  <c:v>14.25</c:v>
                </c:pt>
                <c:pt idx="17">
                  <c:v>14.25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14.25</c:v>
                </c:pt>
                <c:pt idx="24">
                  <c:v>14.25</c:v>
                </c:pt>
                <c:pt idx="25">
                  <c:v>14.25</c:v>
                </c:pt>
                <c:pt idx="26">
                  <c:v>14.25</c:v>
                </c:pt>
                <c:pt idx="27">
                  <c:v>14.25</c:v>
                </c:pt>
                <c:pt idx="28">
                  <c:v>14.25</c:v>
                </c:pt>
                <c:pt idx="29">
                  <c:v>14.25</c:v>
                </c:pt>
                <c:pt idx="30">
                  <c:v>14.25</c:v>
                </c:pt>
                <c:pt idx="31">
                  <c:v>14.25</c:v>
                </c:pt>
                <c:pt idx="32">
                  <c:v>14.25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14.25</c:v>
                </c:pt>
                <c:pt idx="38">
                  <c:v>13.75</c:v>
                </c:pt>
                <c:pt idx="39">
                  <c:v>13.75</c:v>
                </c:pt>
                <c:pt idx="40">
                  <c:v>13.75</c:v>
                </c:pt>
                <c:pt idx="41">
                  <c:v>13.75</c:v>
                </c:pt>
                <c:pt idx="42">
                  <c:v>13.75</c:v>
                </c:pt>
                <c:pt idx="43">
                  <c:v>13.75</c:v>
                </c:pt>
                <c:pt idx="44">
                  <c:v>13.75</c:v>
                </c:pt>
                <c:pt idx="45">
                  <c:v>13.75</c:v>
                </c:pt>
                <c:pt idx="46">
                  <c:v>13.75</c:v>
                </c:pt>
                <c:pt idx="47">
                  <c:v>13.75</c:v>
                </c:pt>
                <c:pt idx="48">
                  <c:v>13.75</c:v>
                </c:pt>
                <c:pt idx="49">
                  <c:v>13.75</c:v>
                </c:pt>
                <c:pt idx="50">
                  <c:v>13.75</c:v>
                </c:pt>
                <c:pt idx="51">
                  <c:v>13.75</c:v>
                </c:pt>
                <c:pt idx="52">
                  <c:v>13.75</c:v>
                </c:pt>
                <c:pt idx="53">
                  <c:v>13.75</c:v>
                </c:pt>
                <c:pt idx="54">
                  <c:v>13.75</c:v>
                </c:pt>
                <c:pt idx="55">
                  <c:v>13.75</c:v>
                </c:pt>
                <c:pt idx="56">
                  <c:v>13.75</c:v>
                </c:pt>
                <c:pt idx="57">
                  <c:v>13.75</c:v>
                </c:pt>
                <c:pt idx="58">
                  <c:v>13.75</c:v>
                </c:pt>
                <c:pt idx="59">
                  <c:v>13.75</c:v>
                </c:pt>
                <c:pt idx="60">
                  <c:v>13.75</c:v>
                </c:pt>
                <c:pt idx="61">
                  <c:v>13.75</c:v>
                </c:pt>
                <c:pt idx="62">
                  <c:v>13.75</c:v>
                </c:pt>
                <c:pt idx="63">
                  <c:v>13.75</c:v>
                </c:pt>
                <c:pt idx="64">
                  <c:v>13.75</c:v>
                </c:pt>
                <c:pt idx="65">
                  <c:v>13.75</c:v>
                </c:pt>
                <c:pt idx="66">
                  <c:v>13.75</c:v>
                </c:pt>
                <c:pt idx="67">
                  <c:v>13.75</c:v>
                </c:pt>
                <c:pt idx="68">
                  <c:v>13.75</c:v>
                </c:pt>
                <c:pt idx="69">
                  <c:v>13.75</c:v>
                </c:pt>
                <c:pt idx="70">
                  <c:v>13.75</c:v>
                </c:pt>
                <c:pt idx="71">
                  <c:v>13.75</c:v>
                </c:pt>
                <c:pt idx="72">
                  <c:v>13.75</c:v>
                </c:pt>
                <c:pt idx="73">
                  <c:v>13.75</c:v>
                </c:pt>
                <c:pt idx="74">
                  <c:v>13.75</c:v>
                </c:pt>
                <c:pt idx="75">
                  <c:v>13.75</c:v>
                </c:pt>
                <c:pt idx="76">
                  <c:v>13.75</c:v>
                </c:pt>
                <c:pt idx="77">
                  <c:v>13.75</c:v>
                </c:pt>
                <c:pt idx="78">
                  <c:v>13.75</c:v>
                </c:pt>
                <c:pt idx="79">
                  <c:v>13.75</c:v>
                </c:pt>
                <c:pt idx="80">
                  <c:v>13.75</c:v>
                </c:pt>
                <c:pt idx="81">
                  <c:v>13.75</c:v>
                </c:pt>
                <c:pt idx="82">
                  <c:v>13.75</c:v>
                </c:pt>
                <c:pt idx="83">
                  <c:v>13.75</c:v>
                </c:pt>
                <c:pt idx="84">
                  <c:v>13.75</c:v>
                </c:pt>
                <c:pt idx="85">
                  <c:v>13.75</c:v>
                </c:pt>
                <c:pt idx="86">
                  <c:v>13.75</c:v>
                </c:pt>
                <c:pt idx="87">
                  <c:v>13.75</c:v>
                </c:pt>
                <c:pt idx="88">
                  <c:v>13.75</c:v>
                </c:pt>
                <c:pt idx="89">
                  <c:v>13.75</c:v>
                </c:pt>
                <c:pt idx="90">
                  <c:v>13.75</c:v>
                </c:pt>
                <c:pt idx="91">
                  <c:v>13.75</c:v>
                </c:pt>
                <c:pt idx="92">
                  <c:v>13.75</c:v>
                </c:pt>
                <c:pt idx="93">
                  <c:v>13.75</c:v>
                </c:pt>
                <c:pt idx="94">
                  <c:v>13.75</c:v>
                </c:pt>
                <c:pt idx="95">
                  <c:v>13.75</c:v>
                </c:pt>
                <c:pt idx="96">
                  <c:v>13.75</c:v>
                </c:pt>
                <c:pt idx="97">
                  <c:v>13.75</c:v>
                </c:pt>
                <c:pt idx="98">
                  <c:v>13.75</c:v>
                </c:pt>
                <c:pt idx="99">
                  <c:v>13.75</c:v>
                </c:pt>
                <c:pt idx="100">
                  <c:v>13.75</c:v>
                </c:pt>
                <c:pt idx="101">
                  <c:v>13.5</c:v>
                </c:pt>
                <c:pt idx="102">
                  <c:v>13.5</c:v>
                </c:pt>
                <c:pt idx="103">
                  <c:v>13.5</c:v>
                </c:pt>
                <c:pt idx="104">
                  <c:v>13.5</c:v>
                </c:pt>
                <c:pt idx="105">
                  <c:v>13.5</c:v>
                </c:pt>
                <c:pt idx="106">
                  <c:v>13.5</c:v>
                </c:pt>
                <c:pt idx="107">
                  <c:v>13.5</c:v>
                </c:pt>
                <c:pt idx="108">
                  <c:v>13.5</c:v>
                </c:pt>
                <c:pt idx="109">
                  <c:v>13.5</c:v>
                </c:pt>
                <c:pt idx="110">
                  <c:v>13.5</c:v>
                </c:pt>
                <c:pt idx="111">
                  <c:v>13.5</c:v>
                </c:pt>
                <c:pt idx="112">
                  <c:v>13.5</c:v>
                </c:pt>
                <c:pt idx="113">
                  <c:v>13.5</c:v>
                </c:pt>
                <c:pt idx="114">
                  <c:v>13.5</c:v>
                </c:pt>
                <c:pt idx="115">
                  <c:v>13.5</c:v>
                </c:pt>
                <c:pt idx="116">
                  <c:v>13.5</c:v>
                </c:pt>
                <c:pt idx="117">
                  <c:v>13.5</c:v>
                </c:pt>
                <c:pt idx="118">
                  <c:v>13.5</c:v>
                </c:pt>
                <c:pt idx="119">
                  <c:v>13.5</c:v>
                </c:pt>
                <c:pt idx="120">
                  <c:v>13.5</c:v>
                </c:pt>
                <c:pt idx="121">
                  <c:v>13.5</c:v>
                </c:pt>
                <c:pt idx="122">
                  <c:v>13.5</c:v>
                </c:pt>
                <c:pt idx="123">
                  <c:v>13.5</c:v>
                </c:pt>
                <c:pt idx="124">
                  <c:v>13.5</c:v>
                </c:pt>
                <c:pt idx="125">
                  <c:v>13.5</c:v>
                </c:pt>
                <c:pt idx="126">
                  <c:v>13.5</c:v>
                </c:pt>
                <c:pt idx="127">
                  <c:v>13.5</c:v>
                </c:pt>
                <c:pt idx="128">
                  <c:v>13.5</c:v>
                </c:pt>
                <c:pt idx="129">
                  <c:v>13.5</c:v>
                </c:pt>
                <c:pt idx="130">
                  <c:v>13.25</c:v>
                </c:pt>
                <c:pt idx="131">
                  <c:v>13.25</c:v>
                </c:pt>
                <c:pt idx="132">
                  <c:v>13.25</c:v>
                </c:pt>
                <c:pt idx="133">
                  <c:v>13.25</c:v>
                </c:pt>
                <c:pt idx="134">
                  <c:v>13.25</c:v>
                </c:pt>
                <c:pt idx="135">
                  <c:v>13.25</c:v>
                </c:pt>
                <c:pt idx="136">
                  <c:v>13.25</c:v>
                </c:pt>
                <c:pt idx="137">
                  <c:v>13.25</c:v>
                </c:pt>
                <c:pt idx="138">
                  <c:v>13.25</c:v>
                </c:pt>
                <c:pt idx="139">
                  <c:v>13.25</c:v>
                </c:pt>
                <c:pt idx="140">
                  <c:v>13.25</c:v>
                </c:pt>
                <c:pt idx="141">
                  <c:v>13.25</c:v>
                </c:pt>
                <c:pt idx="142">
                  <c:v>13.25</c:v>
                </c:pt>
                <c:pt idx="143">
                  <c:v>13.25</c:v>
                </c:pt>
                <c:pt idx="144">
                  <c:v>13.25</c:v>
                </c:pt>
                <c:pt idx="145">
                  <c:v>13.25</c:v>
                </c:pt>
                <c:pt idx="146">
                  <c:v>13.25</c:v>
                </c:pt>
                <c:pt idx="147">
                  <c:v>13.25</c:v>
                </c:pt>
                <c:pt idx="148">
                  <c:v>13.25</c:v>
                </c:pt>
                <c:pt idx="149">
                  <c:v>13.25</c:v>
                </c:pt>
                <c:pt idx="150">
                  <c:v>13.25</c:v>
                </c:pt>
                <c:pt idx="151">
                  <c:v>13.25</c:v>
                </c:pt>
                <c:pt idx="152">
                  <c:v>13.25</c:v>
                </c:pt>
                <c:pt idx="153">
                  <c:v>13.25</c:v>
                </c:pt>
                <c:pt idx="154">
                  <c:v>13.25</c:v>
                </c:pt>
                <c:pt idx="155">
                  <c:v>13.25</c:v>
                </c:pt>
                <c:pt idx="156">
                  <c:v>13.25</c:v>
                </c:pt>
                <c:pt idx="157">
                  <c:v>13.25</c:v>
                </c:pt>
                <c:pt idx="158">
                  <c:v>13.25</c:v>
                </c:pt>
                <c:pt idx="159">
                  <c:v>13.25</c:v>
                </c:pt>
                <c:pt idx="160">
                  <c:v>13.25</c:v>
                </c:pt>
                <c:pt idx="161">
                  <c:v>13.25</c:v>
                </c:pt>
                <c:pt idx="162">
                  <c:v>13.25</c:v>
                </c:pt>
                <c:pt idx="163">
                  <c:v>13.25</c:v>
                </c:pt>
                <c:pt idx="164">
                  <c:v>13.25</c:v>
                </c:pt>
                <c:pt idx="165">
                  <c:v>13.25</c:v>
                </c:pt>
                <c:pt idx="166">
                  <c:v>13.25</c:v>
                </c:pt>
                <c:pt idx="167">
                  <c:v>13.25</c:v>
                </c:pt>
                <c:pt idx="168">
                  <c:v>13.25</c:v>
                </c:pt>
                <c:pt idx="169">
                  <c:v>13.25</c:v>
                </c:pt>
                <c:pt idx="170">
                  <c:v>13.25</c:v>
                </c:pt>
                <c:pt idx="171">
                  <c:v>13.25</c:v>
                </c:pt>
                <c:pt idx="172">
                  <c:v>13.25</c:v>
                </c:pt>
                <c:pt idx="173">
                  <c:v>13.25</c:v>
                </c:pt>
                <c:pt idx="174">
                  <c:v>13.25</c:v>
                </c:pt>
                <c:pt idx="175">
                  <c:v>13.25</c:v>
                </c:pt>
                <c:pt idx="176">
                  <c:v>13.25</c:v>
                </c:pt>
                <c:pt idx="177">
                  <c:v>13.25</c:v>
                </c:pt>
                <c:pt idx="178">
                  <c:v>13.25</c:v>
                </c:pt>
                <c:pt idx="179">
                  <c:v>13.25</c:v>
                </c:pt>
                <c:pt idx="180">
                  <c:v>13.25</c:v>
                </c:pt>
                <c:pt idx="181">
                  <c:v>13.25</c:v>
                </c:pt>
                <c:pt idx="182">
                  <c:v>13.25</c:v>
                </c:pt>
                <c:pt idx="183">
                  <c:v>13.25</c:v>
                </c:pt>
                <c:pt idx="184">
                  <c:v>13.25</c:v>
                </c:pt>
                <c:pt idx="185">
                  <c:v>13.25</c:v>
                </c:pt>
                <c:pt idx="186">
                  <c:v>13.25</c:v>
                </c:pt>
                <c:pt idx="187">
                  <c:v>13.25</c:v>
                </c:pt>
                <c:pt idx="188">
                  <c:v>13.25</c:v>
                </c:pt>
                <c:pt idx="189">
                  <c:v>13.25</c:v>
                </c:pt>
                <c:pt idx="190">
                  <c:v>13.25</c:v>
                </c:pt>
                <c:pt idx="191">
                  <c:v>13.25</c:v>
                </c:pt>
                <c:pt idx="192">
                  <c:v>13.25</c:v>
                </c:pt>
                <c:pt idx="193">
                  <c:v>13.25</c:v>
                </c:pt>
                <c:pt idx="194">
                  <c:v>13.25</c:v>
                </c:pt>
                <c:pt idx="195">
                  <c:v>13.25</c:v>
                </c:pt>
                <c:pt idx="196">
                  <c:v>13.25</c:v>
                </c:pt>
                <c:pt idx="197">
                  <c:v>13.25</c:v>
                </c:pt>
                <c:pt idx="198">
                  <c:v>13.25</c:v>
                </c:pt>
                <c:pt idx="199">
                  <c:v>13.25</c:v>
                </c:pt>
                <c:pt idx="200">
                  <c:v>13.25</c:v>
                </c:pt>
                <c:pt idx="201">
                  <c:v>13.25</c:v>
                </c:pt>
                <c:pt idx="202">
                  <c:v>13.25</c:v>
                </c:pt>
                <c:pt idx="203">
                  <c:v>13.25</c:v>
                </c:pt>
                <c:pt idx="204">
                  <c:v>13.25</c:v>
                </c:pt>
                <c:pt idx="205">
                  <c:v>13.25</c:v>
                </c:pt>
                <c:pt idx="206">
                  <c:v>13.25</c:v>
                </c:pt>
                <c:pt idx="207">
                  <c:v>13.25</c:v>
                </c:pt>
                <c:pt idx="208">
                  <c:v>13.25</c:v>
                </c:pt>
                <c:pt idx="209">
                  <c:v>13.25</c:v>
                </c:pt>
                <c:pt idx="210">
                  <c:v>13.25</c:v>
                </c:pt>
                <c:pt idx="211">
                  <c:v>13.25</c:v>
                </c:pt>
                <c:pt idx="212">
                  <c:v>13.25</c:v>
                </c:pt>
                <c:pt idx="213">
                  <c:v>13.25</c:v>
                </c:pt>
                <c:pt idx="214">
                  <c:v>13.25</c:v>
                </c:pt>
                <c:pt idx="215">
                  <c:v>13.25</c:v>
                </c:pt>
                <c:pt idx="216">
                  <c:v>13.25</c:v>
                </c:pt>
                <c:pt idx="217">
                  <c:v>13.25</c:v>
                </c:pt>
                <c:pt idx="218">
                  <c:v>13.25</c:v>
                </c:pt>
                <c:pt idx="219">
                  <c:v>13.25</c:v>
                </c:pt>
                <c:pt idx="220">
                  <c:v>13.25</c:v>
                </c:pt>
                <c:pt idx="221">
                  <c:v>13.25</c:v>
                </c:pt>
                <c:pt idx="222">
                  <c:v>13.25</c:v>
                </c:pt>
                <c:pt idx="223">
                  <c:v>13.25</c:v>
                </c:pt>
                <c:pt idx="224">
                  <c:v>13.25</c:v>
                </c:pt>
                <c:pt idx="225">
                  <c:v>13.25</c:v>
                </c:pt>
                <c:pt idx="226">
                  <c:v>13.25</c:v>
                </c:pt>
                <c:pt idx="227">
                  <c:v>13.25</c:v>
                </c:pt>
                <c:pt idx="228">
                  <c:v>14.25</c:v>
                </c:pt>
                <c:pt idx="229">
                  <c:v>14.25</c:v>
                </c:pt>
                <c:pt idx="230">
                  <c:v>14.25</c:v>
                </c:pt>
                <c:pt idx="231">
                  <c:v>14.25</c:v>
                </c:pt>
                <c:pt idx="232">
                  <c:v>14.25</c:v>
                </c:pt>
                <c:pt idx="233">
                  <c:v>14.25</c:v>
                </c:pt>
                <c:pt idx="234">
                  <c:v>14.25</c:v>
                </c:pt>
                <c:pt idx="235">
                  <c:v>14.25</c:v>
                </c:pt>
                <c:pt idx="236">
                  <c:v>14.25</c:v>
                </c:pt>
                <c:pt idx="237">
                  <c:v>14.25</c:v>
                </c:pt>
                <c:pt idx="238">
                  <c:v>14.25</c:v>
                </c:pt>
                <c:pt idx="239">
                  <c:v>14.25</c:v>
                </c:pt>
                <c:pt idx="240">
                  <c:v>14.25</c:v>
                </c:pt>
                <c:pt idx="241">
                  <c:v>14.25</c:v>
                </c:pt>
                <c:pt idx="242">
                  <c:v>14.25</c:v>
                </c:pt>
                <c:pt idx="243">
                  <c:v>14.25</c:v>
                </c:pt>
                <c:pt idx="244">
                  <c:v>14.25</c:v>
                </c:pt>
                <c:pt idx="245">
                  <c:v>14.25</c:v>
                </c:pt>
                <c:pt idx="246">
                  <c:v>14.25</c:v>
                </c:pt>
                <c:pt idx="247">
                  <c:v>14.25</c:v>
                </c:pt>
                <c:pt idx="248">
                  <c:v>14.25</c:v>
                </c:pt>
                <c:pt idx="249">
                  <c:v>14.25</c:v>
                </c:pt>
                <c:pt idx="250">
                  <c:v>14.25</c:v>
                </c:pt>
                <c:pt idx="251">
                  <c:v>14.25</c:v>
                </c:pt>
                <c:pt idx="252">
                  <c:v>14.25</c:v>
                </c:pt>
                <c:pt idx="253">
                  <c:v>14.25</c:v>
                </c:pt>
                <c:pt idx="254">
                  <c:v>14.25</c:v>
                </c:pt>
                <c:pt idx="255">
                  <c:v>14.25</c:v>
                </c:pt>
                <c:pt idx="256">
                  <c:v>14.25</c:v>
                </c:pt>
                <c:pt idx="257">
                  <c:v>14.25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14.25</c:v>
                </c:pt>
                <c:pt idx="285">
                  <c:v>14.25</c:v>
                </c:pt>
                <c:pt idx="286">
                  <c:v>14.25</c:v>
                </c:pt>
                <c:pt idx="287">
                  <c:v>14.25</c:v>
                </c:pt>
                <c:pt idx="288">
                  <c:v>14.25</c:v>
                </c:pt>
                <c:pt idx="289">
                  <c:v>14.25</c:v>
                </c:pt>
                <c:pt idx="290">
                  <c:v>14.25</c:v>
                </c:pt>
                <c:pt idx="291">
                  <c:v>14.25</c:v>
                </c:pt>
                <c:pt idx="292">
                  <c:v>14.25</c:v>
                </c:pt>
                <c:pt idx="293">
                  <c:v>14.25</c:v>
                </c:pt>
                <c:pt idx="294">
                  <c:v>15.5</c:v>
                </c:pt>
                <c:pt idx="295">
                  <c:v>15.5</c:v>
                </c:pt>
                <c:pt idx="296">
                  <c:v>15.5</c:v>
                </c:pt>
                <c:pt idx="297">
                  <c:v>15.5</c:v>
                </c:pt>
                <c:pt idx="298">
                  <c:v>15.5</c:v>
                </c:pt>
                <c:pt idx="299">
                  <c:v>15.5</c:v>
                </c:pt>
                <c:pt idx="300">
                  <c:v>15.5</c:v>
                </c:pt>
                <c:pt idx="301">
                  <c:v>15.5</c:v>
                </c:pt>
                <c:pt idx="302">
                  <c:v>15.5</c:v>
                </c:pt>
                <c:pt idx="303">
                  <c:v>15.5</c:v>
                </c:pt>
                <c:pt idx="304">
                  <c:v>15.5</c:v>
                </c:pt>
                <c:pt idx="305">
                  <c:v>15.5</c:v>
                </c:pt>
                <c:pt idx="306">
                  <c:v>15.5</c:v>
                </c:pt>
                <c:pt idx="307">
                  <c:v>15.5</c:v>
                </c:pt>
                <c:pt idx="308">
                  <c:v>15.5</c:v>
                </c:pt>
                <c:pt idx="309">
                  <c:v>15.5</c:v>
                </c:pt>
                <c:pt idx="310">
                  <c:v>15.5</c:v>
                </c:pt>
                <c:pt idx="311">
                  <c:v>15.5</c:v>
                </c:pt>
                <c:pt idx="312">
                  <c:v>15.5</c:v>
                </c:pt>
                <c:pt idx="313">
                  <c:v>15.5</c:v>
                </c:pt>
                <c:pt idx="314">
                  <c:v>15.5</c:v>
                </c:pt>
                <c:pt idx="315">
                  <c:v>15.5</c:v>
                </c:pt>
                <c:pt idx="316">
                  <c:v>15.5</c:v>
                </c:pt>
                <c:pt idx="317">
                  <c:v>15.5</c:v>
                </c:pt>
                <c:pt idx="318">
                  <c:v>15.5</c:v>
                </c:pt>
                <c:pt idx="319">
                  <c:v>15.5</c:v>
                </c:pt>
                <c:pt idx="320">
                  <c:v>15.5</c:v>
                </c:pt>
                <c:pt idx="321">
                  <c:v>15.5</c:v>
                </c:pt>
                <c:pt idx="322">
                  <c:v>15.5</c:v>
                </c:pt>
                <c:pt idx="323">
                  <c:v>15.5</c:v>
                </c:pt>
                <c:pt idx="324">
                  <c:v>15.5</c:v>
                </c:pt>
                <c:pt idx="325">
                  <c:v>15.5</c:v>
                </c:pt>
                <c:pt idx="326">
                  <c:v>15.5</c:v>
                </c:pt>
                <c:pt idx="327">
                  <c:v>15.5</c:v>
                </c:pt>
                <c:pt idx="328">
                  <c:v>15.5</c:v>
                </c:pt>
                <c:pt idx="329">
                  <c:v>15.5</c:v>
                </c:pt>
                <c:pt idx="330">
                  <c:v>15.5</c:v>
                </c:pt>
                <c:pt idx="331">
                  <c:v>15.5</c:v>
                </c:pt>
                <c:pt idx="332">
                  <c:v>15.5</c:v>
                </c:pt>
                <c:pt idx="333">
                  <c:v>15.5</c:v>
                </c:pt>
                <c:pt idx="334">
                  <c:v>15.5</c:v>
                </c:pt>
                <c:pt idx="335">
                  <c:v>15.5</c:v>
                </c:pt>
                <c:pt idx="336">
                  <c:v>15.5</c:v>
                </c:pt>
                <c:pt idx="337">
                  <c:v>15.5</c:v>
                </c:pt>
                <c:pt idx="338">
                  <c:v>15.5</c:v>
                </c:pt>
                <c:pt idx="339">
                  <c:v>15.5</c:v>
                </c:pt>
                <c:pt idx="340">
                  <c:v>15.5</c:v>
                </c:pt>
                <c:pt idx="341">
                  <c:v>15.5</c:v>
                </c:pt>
                <c:pt idx="342">
                  <c:v>15.5</c:v>
                </c:pt>
                <c:pt idx="343">
                  <c:v>15.5</c:v>
                </c:pt>
                <c:pt idx="344">
                  <c:v>15.5</c:v>
                </c:pt>
                <c:pt idx="345">
                  <c:v>15.5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15.5</c:v>
                </c:pt>
                <c:pt idx="376">
                  <c:v>15.5</c:v>
                </c:pt>
                <c:pt idx="377">
                  <c:v>15.5</c:v>
                </c:pt>
                <c:pt idx="378">
                  <c:v>15.5</c:v>
                </c:pt>
                <c:pt idx="379">
                  <c:v>15.5</c:v>
                </c:pt>
                <c:pt idx="380">
                  <c:v>15.5</c:v>
                </c:pt>
                <c:pt idx="381">
                  <c:v>15.5</c:v>
                </c:pt>
                <c:pt idx="382">
                  <c:v>15.5</c:v>
                </c:pt>
                <c:pt idx="383">
                  <c:v>15.5</c:v>
                </c:pt>
                <c:pt idx="384">
                  <c:v>15.5</c:v>
                </c:pt>
                <c:pt idx="385">
                  <c:v>15.5</c:v>
                </c:pt>
                <c:pt idx="386">
                  <c:v>15.5</c:v>
                </c:pt>
                <c:pt idx="387">
                  <c:v>15.5</c:v>
                </c:pt>
                <c:pt idx="388">
                  <c:v>15.5</c:v>
                </c:pt>
                <c:pt idx="389">
                  <c:v>15.5</c:v>
                </c:pt>
                <c:pt idx="390">
                  <c:v>15.5</c:v>
                </c:pt>
                <c:pt idx="391">
                  <c:v>15.5</c:v>
                </c:pt>
                <c:pt idx="392">
                  <c:v>15.5</c:v>
                </c:pt>
                <c:pt idx="393">
                  <c:v>15.5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</c:v>
                </c:pt>
                <c:pt idx="405">
                  <c:v>15.5</c:v>
                </c:pt>
                <c:pt idx="406">
                  <c:v>15.5</c:v>
                </c:pt>
                <c:pt idx="407">
                  <c:v>15.5</c:v>
                </c:pt>
                <c:pt idx="408">
                  <c:v>15.5</c:v>
                </c:pt>
                <c:pt idx="409">
                  <c:v>15.5</c:v>
                </c:pt>
                <c:pt idx="410">
                  <c:v>15.5</c:v>
                </c:pt>
                <c:pt idx="411">
                  <c:v>15.5</c:v>
                </c:pt>
                <c:pt idx="412">
                  <c:v>15.5</c:v>
                </c:pt>
                <c:pt idx="413">
                  <c:v>15.5</c:v>
                </c:pt>
                <c:pt idx="414">
                  <c:v>15.5</c:v>
                </c:pt>
                <c:pt idx="415">
                  <c:v>15.5</c:v>
                </c:pt>
                <c:pt idx="416">
                  <c:v>15.5</c:v>
                </c:pt>
                <c:pt idx="417">
                  <c:v>15.5</c:v>
                </c:pt>
                <c:pt idx="418">
                  <c:v>15.5</c:v>
                </c:pt>
                <c:pt idx="419">
                  <c:v>15.5</c:v>
                </c:pt>
                <c:pt idx="420">
                  <c:v>15.5</c:v>
                </c:pt>
                <c:pt idx="421">
                  <c:v>15.5</c:v>
                </c:pt>
                <c:pt idx="422">
                  <c:v>15.5</c:v>
                </c:pt>
                <c:pt idx="423">
                  <c:v>15.5</c:v>
                </c:pt>
                <c:pt idx="424">
                  <c:v>15.5</c:v>
                </c:pt>
                <c:pt idx="425">
                  <c:v>15.5</c:v>
                </c:pt>
                <c:pt idx="426">
                  <c:v>15.5</c:v>
                </c:pt>
                <c:pt idx="427">
                  <c:v>15.5</c:v>
                </c:pt>
                <c:pt idx="428">
                  <c:v>15.5</c:v>
                </c:pt>
                <c:pt idx="429">
                  <c:v>15.5</c:v>
                </c:pt>
                <c:pt idx="430">
                  <c:v>15.5</c:v>
                </c:pt>
                <c:pt idx="431">
                  <c:v>15.5</c:v>
                </c:pt>
                <c:pt idx="432">
                  <c:v>15.5</c:v>
                </c:pt>
                <c:pt idx="433">
                  <c:v>15.5</c:v>
                </c:pt>
                <c:pt idx="434">
                  <c:v>15.5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17</c:v>
                </c:pt>
                <c:pt idx="439">
                  <c:v>17</c:v>
                </c:pt>
                <c:pt idx="440">
                  <c:v>17</c:v>
                </c:pt>
                <c:pt idx="441">
                  <c:v>17</c:v>
                </c:pt>
                <c:pt idx="442">
                  <c:v>17</c:v>
                </c:pt>
                <c:pt idx="443">
                  <c:v>17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</c:v>
                </c:pt>
                <c:pt idx="473">
                  <c:v>17</c:v>
                </c:pt>
                <c:pt idx="474">
                  <c:v>17</c:v>
                </c:pt>
                <c:pt idx="475">
                  <c:v>17</c:v>
                </c:pt>
                <c:pt idx="476">
                  <c:v>17</c:v>
                </c:pt>
                <c:pt idx="477">
                  <c:v>17</c:v>
                </c:pt>
                <c:pt idx="478">
                  <c:v>17</c:v>
                </c:pt>
                <c:pt idx="479">
                  <c:v>17</c:v>
                </c:pt>
                <c:pt idx="480">
                  <c:v>17</c:v>
                </c:pt>
                <c:pt idx="481">
                  <c:v>17</c:v>
                </c:pt>
                <c:pt idx="482">
                  <c:v>17</c:v>
                </c:pt>
                <c:pt idx="483">
                  <c:v>17</c:v>
                </c:pt>
                <c:pt idx="484">
                  <c:v>17</c:v>
                </c:pt>
                <c:pt idx="485">
                  <c:v>17</c:v>
                </c:pt>
                <c:pt idx="486">
                  <c:v>17</c:v>
                </c:pt>
                <c:pt idx="487">
                  <c:v>17</c:v>
                </c:pt>
                <c:pt idx="488">
                  <c:v>17</c:v>
                </c:pt>
                <c:pt idx="489">
                  <c:v>17</c:v>
                </c:pt>
                <c:pt idx="490">
                  <c:v>17</c:v>
                </c:pt>
                <c:pt idx="491">
                  <c:v>17</c:v>
                </c:pt>
                <c:pt idx="492">
                  <c:v>17</c:v>
                </c:pt>
                <c:pt idx="493">
                  <c:v>17</c:v>
                </c:pt>
                <c:pt idx="494">
                  <c:v>17</c:v>
                </c:pt>
                <c:pt idx="495">
                  <c:v>17</c:v>
                </c:pt>
                <c:pt idx="496">
                  <c:v>17</c:v>
                </c:pt>
                <c:pt idx="497">
                  <c:v>17</c:v>
                </c:pt>
                <c:pt idx="498">
                  <c:v>17</c:v>
                </c:pt>
                <c:pt idx="499">
                  <c:v>17</c:v>
                </c:pt>
                <c:pt idx="500">
                  <c:v>17</c:v>
                </c:pt>
                <c:pt idx="501">
                  <c:v>17</c:v>
                </c:pt>
                <c:pt idx="502">
                  <c:v>17</c:v>
                </c:pt>
                <c:pt idx="503">
                  <c:v>17</c:v>
                </c:pt>
                <c:pt idx="504">
                  <c:v>17</c:v>
                </c:pt>
                <c:pt idx="505">
                  <c:v>17</c:v>
                </c:pt>
                <c:pt idx="506">
                  <c:v>17</c:v>
                </c:pt>
                <c:pt idx="507">
                  <c:v>17</c:v>
                </c:pt>
                <c:pt idx="508">
                  <c:v>17</c:v>
                </c:pt>
                <c:pt idx="509">
                  <c:v>17</c:v>
                </c:pt>
                <c:pt idx="510">
                  <c:v>17</c:v>
                </c:pt>
                <c:pt idx="511">
                  <c:v>17</c:v>
                </c:pt>
                <c:pt idx="512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5-4A1F-9AEC-04F6E8448851}"/>
            </c:ext>
          </c:extLst>
        </c:ser>
        <c:ser>
          <c:idx val="2"/>
          <c:order val="2"/>
          <c:tx>
            <c:strRef>
              <c:f>'22'!$D$2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'22'!$D$3:$D$515</c:f>
              <c:numCache>
                <c:formatCode>_(* #,##0.00_);_(* \(#,##0.00\);_(* "-"??_);_(@_)</c:formatCode>
                <c:ptCount val="51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16.25</c:v>
                </c:pt>
                <c:pt idx="14">
                  <c:v>16.25</c:v>
                </c:pt>
                <c:pt idx="15">
                  <c:v>16.25</c:v>
                </c:pt>
                <c:pt idx="16">
                  <c:v>16.25</c:v>
                </c:pt>
                <c:pt idx="17">
                  <c:v>16.25</c:v>
                </c:pt>
                <c:pt idx="18">
                  <c:v>16.25</c:v>
                </c:pt>
                <c:pt idx="19">
                  <c:v>16.25</c:v>
                </c:pt>
                <c:pt idx="20">
                  <c:v>16.25</c:v>
                </c:pt>
                <c:pt idx="21">
                  <c:v>16.25</c:v>
                </c:pt>
                <c:pt idx="22">
                  <c:v>16.25</c:v>
                </c:pt>
                <c:pt idx="23">
                  <c:v>16.25</c:v>
                </c:pt>
                <c:pt idx="24">
                  <c:v>16.25</c:v>
                </c:pt>
                <c:pt idx="25">
                  <c:v>16.25</c:v>
                </c:pt>
                <c:pt idx="26">
                  <c:v>16.25</c:v>
                </c:pt>
                <c:pt idx="27">
                  <c:v>16.25</c:v>
                </c:pt>
                <c:pt idx="28">
                  <c:v>16.25</c:v>
                </c:pt>
                <c:pt idx="29">
                  <c:v>16.25</c:v>
                </c:pt>
                <c:pt idx="30">
                  <c:v>16.25</c:v>
                </c:pt>
                <c:pt idx="31">
                  <c:v>16.25</c:v>
                </c:pt>
                <c:pt idx="32">
                  <c:v>16.25</c:v>
                </c:pt>
                <c:pt idx="33">
                  <c:v>16.25</c:v>
                </c:pt>
                <c:pt idx="34">
                  <c:v>16.25</c:v>
                </c:pt>
                <c:pt idx="35">
                  <c:v>16.25</c:v>
                </c:pt>
                <c:pt idx="36">
                  <c:v>16.25</c:v>
                </c:pt>
                <c:pt idx="37">
                  <c:v>16.25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15.5</c:v>
                </c:pt>
                <c:pt idx="102">
                  <c:v>15.5</c:v>
                </c:pt>
                <c:pt idx="103">
                  <c:v>15.5</c:v>
                </c:pt>
                <c:pt idx="104">
                  <c:v>15.5</c:v>
                </c:pt>
                <c:pt idx="105">
                  <c:v>15.5</c:v>
                </c:pt>
                <c:pt idx="106">
                  <c:v>15.5</c:v>
                </c:pt>
                <c:pt idx="107">
                  <c:v>15.5</c:v>
                </c:pt>
                <c:pt idx="108">
                  <c:v>15.5</c:v>
                </c:pt>
                <c:pt idx="109">
                  <c:v>15.5</c:v>
                </c:pt>
                <c:pt idx="110">
                  <c:v>15.5</c:v>
                </c:pt>
                <c:pt idx="111">
                  <c:v>15.5</c:v>
                </c:pt>
                <c:pt idx="112">
                  <c:v>15.5</c:v>
                </c:pt>
                <c:pt idx="113">
                  <c:v>15.5</c:v>
                </c:pt>
                <c:pt idx="114">
                  <c:v>15.5</c:v>
                </c:pt>
                <c:pt idx="115">
                  <c:v>15.5</c:v>
                </c:pt>
                <c:pt idx="116">
                  <c:v>15.5</c:v>
                </c:pt>
                <c:pt idx="117">
                  <c:v>15.5</c:v>
                </c:pt>
                <c:pt idx="118">
                  <c:v>15.5</c:v>
                </c:pt>
                <c:pt idx="119">
                  <c:v>15.5</c:v>
                </c:pt>
                <c:pt idx="120">
                  <c:v>15.5</c:v>
                </c:pt>
                <c:pt idx="121">
                  <c:v>15.5</c:v>
                </c:pt>
                <c:pt idx="122">
                  <c:v>15.5</c:v>
                </c:pt>
                <c:pt idx="123">
                  <c:v>15.5</c:v>
                </c:pt>
                <c:pt idx="124">
                  <c:v>15.5</c:v>
                </c:pt>
                <c:pt idx="125">
                  <c:v>15.5</c:v>
                </c:pt>
                <c:pt idx="126">
                  <c:v>15.5</c:v>
                </c:pt>
                <c:pt idx="127">
                  <c:v>15.5</c:v>
                </c:pt>
                <c:pt idx="128">
                  <c:v>15.5</c:v>
                </c:pt>
                <c:pt idx="129">
                  <c:v>15.5</c:v>
                </c:pt>
                <c:pt idx="130">
                  <c:v>15.25</c:v>
                </c:pt>
                <c:pt idx="131">
                  <c:v>15.25</c:v>
                </c:pt>
                <c:pt idx="132">
                  <c:v>15.25</c:v>
                </c:pt>
                <c:pt idx="133">
                  <c:v>15.25</c:v>
                </c:pt>
                <c:pt idx="134">
                  <c:v>15.25</c:v>
                </c:pt>
                <c:pt idx="135">
                  <c:v>15.25</c:v>
                </c:pt>
                <c:pt idx="136">
                  <c:v>15.25</c:v>
                </c:pt>
                <c:pt idx="137">
                  <c:v>15.25</c:v>
                </c:pt>
                <c:pt idx="138">
                  <c:v>15.25</c:v>
                </c:pt>
                <c:pt idx="139">
                  <c:v>15.25</c:v>
                </c:pt>
                <c:pt idx="140">
                  <c:v>15.25</c:v>
                </c:pt>
                <c:pt idx="141">
                  <c:v>15.25</c:v>
                </c:pt>
                <c:pt idx="142">
                  <c:v>15.25</c:v>
                </c:pt>
                <c:pt idx="143">
                  <c:v>15.25</c:v>
                </c:pt>
                <c:pt idx="144">
                  <c:v>15.25</c:v>
                </c:pt>
                <c:pt idx="145">
                  <c:v>15.25</c:v>
                </c:pt>
                <c:pt idx="146">
                  <c:v>15.25</c:v>
                </c:pt>
                <c:pt idx="147">
                  <c:v>15.25</c:v>
                </c:pt>
                <c:pt idx="148">
                  <c:v>15.25</c:v>
                </c:pt>
                <c:pt idx="149">
                  <c:v>15.25</c:v>
                </c:pt>
                <c:pt idx="150">
                  <c:v>15.25</c:v>
                </c:pt>
                <c:pt idx="151">
                  <c:v>15.25</c:v>
                </c:pt>
                <c:pt idx="152">
                  <c:v>15.25</c:v>
                </c:pt>
                <c:pt idx="153">
                  <c:v>15.25</c:v>
                </c:pt>
                <c:pt idx="154">
                  <c:v>15.25</c:v>
                </c:pt>
                <c:pt idx="155">
                  <c:v>15.25</c:v>
                </c:pt>
                <c:pt idx="156">
                  <c:v>15.25</c:v>
                </c:pt>
                <c:pt idx="157">
                  <c:v>15.25</c:v>
                </c:pt>
                <c:pt idx="158">
                  <c:v>15.25</c:v>
                </c:pt>
                <c:pt idx="159">
                  <c:v>15.25</c:v>
                </c:pt>
                <c:pt idx="160">
                  <c:v>15.25</c:v>
                </c:pt>
                <c:pt idx="161">
                  <c:v>15.25</c:v>
                </c:pt>
                <c:pt idx="162">
                  <c:v>15.25</c:v>
                </c:pt>
                <c:pt idx="163">
                  <c:v>15.25</c:v>
                </c:pt>
                <c:pt idx="164">
                  <c:v>15.25</c:v>
                </c:pt>
                <c:pt idx="165">
                  <c:v>15.25</c:v>
                </c:pt>
                <c:pt idx="166">
                  <c:v>15.25</c:v>
                </c:pt>
                <c:pt idx="167">
                  <c:v>15.25</c:v>
                </c:pt>
                <c:pt idx="168">
                  <c:v>15.25</c:v>
                </c:pt>
                <c:pt idx="169">
                  <c:v>15.25</c:v>
                </c:pt>
                <c:pt idx="170">
                  <c:v>15.25</c:v>
                </c:pt>
                <c:pt idx="171">
                  <c:v>15.25</c:v>
                </c:pt>
                <c:pt idx="172">
                  <c:v>15.25</c:v>
                </c:pt>
                <c:pt idx="173">
                  <c:v>15.25</c:v>
                </c:pt>
                <c:pt idx="174">
                  <c:v>15.25</c:v>
                </c:pt>
                <c:pt idx="175">
                  <c:v>15.25</c:v>
                </c:pt>
                <c:pt idx="176">
                  <c:v>15.25</c:v>
                </c:pt>
                <c:pt idx="177">
                  <c:v>15.25</c:v>
                </c:pt>
                <c:pt idx="178">
                  <c:v>15.25</c:v>
                </c:pt>
                <c:pt idx="179">
                  <c:v>15.25</c:v>
                </c:pt>
                <c:pt idx="180">
                  <c:v>15.25</c:v>
                </c:pt>
                <c:pt idx="181">
                  <c:v>15.25</c:v>
                </c:pt>
                <c:pt idx="182">
                  <c:v>15.25</c:v>
                </c:pt>
                <c:pt idx="183">
                  <c:v>15.25</c:v>
                </c:pt>
                <c:pt idx="184">
                  <c:v>15.25</c:v>
                </c:pt>
                <c:pt idx="185">
                  <c:v>15.25</c:v>
                </c:pt>
                <c:pt idx="186">
                  <c:v>15.25</c:v>
                </c:pt>
                <c:pt idx="187">
                  <c:v>15.25</c:v>
                </c:pt>
                <c:pt idx="188">
                  <c:v>15.25</c:v>
                </c:pt>
                <c:pt idx="189">
                  <c:v>15.25</c:v>
                </c:pt>
                <c:pt idx="190">
                  <c:v>15.25</c:v>
                </c:pt>
                <c:pt idx="191">
                  <c:v>15.25</c:v>
                </c:pt>
                <c:pt idx="192">
                  <c:v>15.25</c:v>
                </c:pt>
                <c:pt idx="193">
                  <c:v>15.25</c:v>
                </c:pt>
                <c:pt idx="194">
                  <c:v>15.25</c:v>
                </c:pt>
                <c:pt idx="195">
                  <c:v>15.25</c:v>
                </c:pt>
                <c:pt idx="196">
                  <c:v>15.25</c:v>
                </c:pt>
                <c:pt idx="197">
                  <c:v>15.25</c:v>
                </c:pt>
                <c:pt idx="198">
                  <c:v>15.25</c:v>
                </c:pt>
                <c:pt idx="199">
                  <c:v>15.25</c:v>
                </c:pt>
                <c:pt idx="200">
                  <c:v>15.25</c:v>
                </c:pt>
                <c:pt idx="201">
                  <c:v>15.25</c:v>
                </c:pt>
                <c:pt idx="202">
                  <c:v>15.25</c:v>
                </c:pt>
                <c:pt idx="203">
                  <c:v>15.25</c:v>
                </c:pt>
                <c:pt idx="204">
                  <c:v>15.25</c:v>
                </c:pt>
                <c:pt idx="205">
                  <c:v>15.25</c:v>
                </c:pt>
                <c:pt idx="206">
                  <c:v>15.25</c:v>
                </c:pt>
                <c:pt idx="207">
                  <c:v>15.25</c:v>
                </c:pt>
                <c:pt idx="208">
                  <c:v>15.25</c:v>
                </c:pt>
                <c:pt idx="209">
                  <c:v>15.25</c:v>
                </c:pt>
                <c:pt idx="210">
                  <c:v>15.25</c:v>
                </c:pt>
                <c:pt idx="211">
                  <c:v>15.25</c:v>
                </c:pt>
                <c:pt idx="212">
                  <c:v>15.25</c:v>
                </c:pt>
                <c:pt idx="213">
                  <c:v>15.25</c:v>
                </c:pt>
                <c:pt idx="214">
                  <c:v>15.25</c:v>
                </c:pt>
                <c:pt idx="215">
                  <c:v>15.25</c:v>
                </c:pt>
                <c:pt idx="216">
                  <c:v>15.25</c:v>
                </c:pt>
                <c:pt idx="217">
                  <c:v>15.25</c:v>
                </c:pt>
                <c:pt idx="218">
                  <c:v>15.25</c:v>
                </c:pt>
                <c:pt idx="219">
                  <c:v>15.25</c:v>
                </c:pt>
                <c:pt idx="220">
                  <c:v>15.25</c:v>
                </c:pt>
                <c:pt idx="221">
                  <c:v>15.25</c:v>
                </c:pt>
                <c:pt idx="222">
                  <c:v>15.25</c:v>
                </c:pt>
                <c:pt idx="223">
                  <c:v>15.25</c:v>
                </c:pt>
                <c:pt idx="224">
                  <c:v>15.25</c:v>
                </c:pt>
                <c:pt idx="225">
                  <c:v>15.25</c:v>
                </c:pt>
                <c:pt idx="226">
                  <c:v>15.25</c:v>
                </c:pt>
                <c:pt idx="227">
                  <c:v>15.25</c:v>
                </c:pt>
                <c:pt idx="228">
                  <c:v>16.25</c:v>
                </c:pt>
                <c:pt idx="229">
                  <c:v>16.25</c:v>
                </c:pt>
                <c:pt idx="230">
                  <c:v>16.25</c:v>
                </c:pt>
                <c:pt idx="231">
                  <c:v>16.25</c:v>
                </c:pt>
                <c:pt idx="232">
                  <c:v>16.25</c:v>
                </c:pt>
                <c:pt idx="233">
                  <c:v>16.25</c:v>
                </c:pt>
                <c:pt idx="234">
                  <c:v>16.25</c:v>
                </c:pt>
                <c:pt idx="235">
                  <c:v>16.25</c:v>
                </c:pt>
                <c:pt idx="236">
                  <c:v>16.25</c:v>
                </c:pt>
                <c:pt idx="237">
                  <c:v>16.25</c:v>
                </c:pt>
                <c:pt idx="238">
                  <c:v>16.25</c:v>
                </c:pt>
                <c:pt idx="239">
                  <c:v>16.25</c:v>
                </c:pt>
                <c:pt idx="240">
                  <c:v>16.25</c:v>
                </c:pt>
                <c:pt idx="241">
                  <c:v>16.25</c:v>
                </c:pt>
                <c:pt idx="242">
                  <c:v>16.25</c:v>
                </c:pt>
                <c:pt idx="243">
                  <c:v>16.25</c:v>
                </c:pt>
                <c:pt idx="244">
                  <c:v>16.25</c:v>
                </c:pt>
                <c:pt idx="245">
                  <c:v>16.25</c:v>
                </c:pt>
                <c:pt idx="246">
                  <c:v>16.25</c:v>
                </c:pt>
                <c:pt idx="247">
                  <c:v>16.25</c:v>
                </c:pt>
                <c:pt idx="248">
                  <c:v>16.25</c:v>
                </c:pt>
                <c:pt idx="249">
                  <c:v>16.25</c:v>
                </c:pt>
                <c:pt idx="250">
                  <c:v>16.25</c:v>
                </c:pt>
                <c:pt idx="251">
                  <c:v>16.25</c:v>
                </c:pt>
                <c:pt idx="252">
                  <c:v>16.25</c:v>
                </c:pt>
                <c:pt idx="253">
                  <c:v>16.25</c:v>
                </c:pt>
                <c:pt idx="254">
                  <c:v>16.25</c:v>
                </c:pt>
                <c:pt idx="255">
                  <c:v>16.25</c:v>
                </c:pt>
                <c:pt idx="256">
                  <c:v>16.25</c:v>
                </c:pt>
                <c:pt idx="257">
                  <c:v>16.25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16.25</c:v>
                </c:pt>
                <c:pt idx="285">
                  <c:v>16.25</c:v>
                </c:pt>
                <c:pt idx="286">
                  <c:v>16.25</c:v>
                </c:pt>
                <c:pt idx="287">
                  <c:v>16.25</c:v>
                </c:pt>
                <c:pt idx="288">
                  <c:v>16.25</c:v>
                </c:pt>
                <c:pt idx="289">
                  <c:v>16.25</c:v>
                </c:pt>
                <c:pt idx="290">
                  <c:v>16.25</c:v>
                </c:pt>
                <c:pt idx="291">
                  <c:v>16.25</c:v>
                </c:pt>
                <c:pt idx="292">
                  <c:v>16.25</c:v>
                </c:pt>
                <c:pt idx="293">
                  <c:v>16.25</c:v>
                </c:pt>
                <c:pt idx="294">
                  <c:v>17.5</c:v>
                </c:pt>
                <c:pt idx="295">
                  <c:v>17.5</c:v>
                </c:pt>
                <c:pt idx="296">
                  <c:v>17.5</c:v>
                </c:pt>
                <c:pt idx="297">
                  <c:v>17.5</c:v>
                </c:pt>
                <c:pt idx="298">
                  <c:v>17.5</c:v>
                </c:pt>
                <c:pt idx="299">
                  <c:v>17.5</c:v>
                </c:pt>
                <c:pt idx="300">
                  <c:v>17.5</c:v>
                </c:pt>
                <c:pt idx="301">
                  <c:v>17.5</c:v>
                </c:pt>
                <c:pt idx="302">
                  <c:v>17.5</c:v>
                </c:pt>
                <c:pt idx="303">
                  <c:v>17.5</c:v>
                </c:pt>
                <c:pt idx="304">
                  <c:v>17.5</c:v>
                </c:pt>
                <c:pt idx="305">
                  <c:v>17.5</c:v>
                </c:pt>
                <c:pt idx="306">
                  <c:v>17.5</c:v>
                </c:pt>
                <c:pt idx="307">
                  <c:v>17.5</c:v>
                </c:pt>
                <c:pt idx="308">
                  <c:v>17.5</c:v>
                </c:pt>
                <c:pt idx="309">
                  <c:v>17.5</c:v>
                </c:pt>
                <c:pt idx="310">
                  <c:v>17.5</c:v>
                </c:pt>
                <c:pt idx="311">
                  <c:v>17.5</c:v>
                </c:pt>
                <c:pt idx="312">
                  <c:v>17.5</c:v>
                </c:pt>
                <c:pt idx="313">
                  <c:v>17.5</c:v>
                </c:pt>
                <c:pt idx="314">
                  <c:v>17.5</c:v>
                </c:pt>
                <c:pt idx="315">
                  <c:v>17.5</c:v>
                </c:pt>
                <c:pt idx="316">
                  <c:v>17.5</c:v>
                </c:pt>
                <c:pt idx="317">
                  <c:v>17.5</c:v>
                </c:pt>
                <c:pt idx="318">
                  <c:v>17.5</c:v>
                </c:pt>
                <c:pt idx="319">
                  <c:v>17.5</c:v>
                </c:pt>
                <c:pt idx="320">
                  <c:v>17.5</c:v>
                </c:pt>
                <c:pt idx="321">
                  <c:v>17.5</c:v>
                </c:pt>
                <c:pt idx="322">
                  <c:v>17.5</c:v>
                </c:pt>
                <c:pt idx="323">
                  <c:v>17.5</c:v>
                </c:pt>
                <c:pt idx="324">
                  <c:v>17.5</c:v>
                </c:pt>
                <c:pt idx="325">
                  <c:v>17.5</c:v>
                </c:pt>
                <c:pt idx="326">
                  <c:v>17.5</c:v>
                </c:pt>
                <c:pt idx="327">
                  <c:v>17.5</c:v>
                </c:pt>
                <c:pt idx="328">
                  <c:v>17.5</c:v>
                </c:pt>
                <c:pt idx="329">
                  <c:v>17.5</c:v>
                </c:pt>
                <c:pt idx="330">
                  <c:v>17.5</c:v>
                </c:pt>
                <c:pt idx="331">
                  <c:v>17.5</c:v>
                </c:pt>
                <c:pt idx="332">
                  <c:v>17.5</c:v>
                </c:pt>
                <c:pt idx="333">
                  <c:v>17.5</c:v>
                </c:pt>
                <c:pt idx="334">
                  <c:v>17.5</c:v>
                </c:pt>
                <c:pt idx="335">
                  <c:v>17.5</c:v>
                </c:pt>
                <c:pt idx="336">
                  <c:v>17.5</c:v>
                </c:pt>
                <c:pt idx="337">
                  <c:v>17.5</c:v>
                </c:pt>
                <c:pt idx="338">
                  <c:v>17.5</c:v>
                </c:pt>
                <c:pt idx="339">
                  <c:v>17.5</c:v>
                </c:pt>
                <c:pt idx="340">
                  <c:v>17.5</c:v>
                </c:pt>
                <c:pt idx="341">
                  <c:v>17.5</c:v>
                </c:pt>
                <c:pt idx="342">
                  <c:v>17.5</c:v>
                </c:pt>
                <c:pt idx="343">
                  <c:v>17.5</c:v>
                </c:pt>
                <c:pt idx="344">
                  <c:v>17.5</c:v>
                </c:pt>
                <c:pt idx="345">
                  <c:v>17.5</c:v>
                </c:pt>
                <c:pt idx="346">
                  <c:v>17.5</c:v>
                </c:pt>
                <c:pt idx="347">
                  <c:v>17.5</c:v>
                </c:pt>
                <c:pt idx="348">
                  <c:v>17.5</c:v>
                </c:pt>
                <c:pt idx="349">
                  <c:v>17.5</c:v>
                </c:pt>
                <c:pt idx="350">
                  <c:v>17.5</c:v>
                </c:pt>
                <c:pt idx="351">
                  <c:v>17.5</c:v>
                </c:pt>
                <c:pt idx="352">
                  <c:v>17.5</c:v>
                </c:pt>
                <c:pt idx="353">
                  <c:v>17.5</c:v>
                </c:pt>
                <c:pt idx="354">
                  <c:v>17.5</c:v>
                </c:pt>
                <c:pt idx="355">
                  <c:v>17.5</c:v>
                </c:pt>
                <c:pt idx="356">
                  <c:v>17.5</c:v>
                </c:pt>
                <c:pt idx="357">
                  <c:v>17.5</c:v>
                </c:pt>
                <c:pt idx="358">
                  <c:v>17.5</c:v>
                </c:pt>
                <c:pt idx="359">
                  <c:v>17.5</c:v>
                </c:pt>
                <c:pt idx="360">
                  <c:v>17.5</c:v>
                </c:pt>
                <c:pt idx="361">
                  <c:v>17.5</c:v>
                </c:pt>
                <c:pt idx="362">
                  <c:v>17.5</c:v>
                </c:pt>
                <c:pt idx="363">
                  <c:v>17.5</c:v>
                </c:pt>
                <c:pt idx="364">
                  <c:v>17.5</c:v>
                </c:pt>
                <c:pt idx="365">
                  <c:v>17.5</c:v>
                </c:pt>
                <c:pt idx="366">
                  <c:v>17.5</c:v>
                </c:pt>
                <c:pt idx="367">
                  <c:v>17.5</c:v>
                </c:pt>
                <c:pt idx="368">
                  <c:v>17.5</c:v>
                </c:pt>
                <c:pt idx="369">
                  <c:v>17.5</c:v>
                </c:pt>
                <c:pt idx="370">
                  <c:v>17.5</c:v>
                </c:pt>
                <c:pt idx="371">
                  <c:v>17.5</c:v>
                </c:pt>
                <c:pt idx="372">
                  <c:v>17.5</c:v>
                </c:pt>
                <c:pt idx="373">
                  <c:v>17.5</c:v>
                </c:pt>
                <c:pt idx="374">
                  <c:v>17.5</c:v>
                </c:pt>
                <c:pt idx="375">
                  <c:v>17.5</c:v>
                </c:pt>
                <c:pt idx="376">
                  <c:v>17.5</c:v>
                </c:pt>
                <c:pt idx="377">
                  <c:v>17.5</c:v>
                </c:pt>
                <c:pt idx="378">
                  <c:v>17.5</c:v>
                </c:pt>
                <c:pt idx="379">
                  <c:v>17.5</c:v>
                </c:pt>
                <c:pt idx="380">
                  <c:v>17.5</c:v>
                </c:pt>
                <c:pt idx="381">
                  <c:v>17.5</c:v>
                </c:pt>
                <c:pt idx="382">
                  <c:v>17.5</c:v>
                </c:pt>
                <c:pt idx="383">
                  <c:v>17.5</c:v>
                </c:pt>
                <c:pt idx="384">
                  <c:v>17.5</c:v>
                </c:pt>
                <c:pt idx="385">
                  <c:v>17.5</c:v>
                </c:pt>
                <c:pt idx="386">
                  <c:v>17.5</c:v>
                </c:pt>
                <c:pt idx="387">
                  <c:v>17.5</c:v>
                </c:pt>
                <c:pt idx="388">
                  <c:v>17.5</c:v>
                </c:pt>
                <c:pt idx="389">
                  <c:v>17.5</c:v>
                </c:pt>
                <c:pt idx="390">
                  <c:v>17.5</c:v>
                </c:pt>
                <c:pt idx="391">
                  <c:v>17.5</c:v>
                </c:pt>
                <c:pt idx="392">
                  <c:v>17.5</c:v>
                </c:pt>
                <c:pt idx="393">
                  <c:v>17.5</c:v>
                </c:pt>
                <c:pt idx="394">
                  <c:v>17.5</c:v>
                </c:pt>
                <c:pt idx="395">
                  <c:v>17.5</c:v>
                </c:pt>
                <c:pt idx="396">
                  <c:v>17.5</c:v>
                </c:pt>
                <c:pt idx="397">
                  <c:v>17.5</c:v>
                </c:pt>
                <c:pt idx="398">
                  <c:v>17.5</c:v>
                </c:pt>
                <c:pt idx="399">
                  <c:v>17.5</c:v>
                </c:pt>
                <c:pt idx="400">
                  <c:v>17.5</c:v>
                </c:pt>
                <c:pt idx="401">
                  <c:v>17.5</c:v>
                </c:pt>
                <c:pt idx="402">
                  <c:v>17.5</c:v>
                </c:pt>
                <c:pt idx="403">
                  <c:v>17.5</c:v>
                </c:pt>
                <c:pt idx="404">
                  <c:v>17.5</c:v>
                </c:pt>
                <c:pt idx="405">
                  <c:v>17.5</c:v>
                </c:pt>
                <c:pt idx="406">
                  <c:v>17.5</c:v>
                </c:pt>
                <c:pt idx="407">
                  <c:v>17.5</c:v>
                </c:pt>
                <c:pt idx="408">
                  <c:v>17.5</c:v>
                </c:pt>
                <c:pt idx="409">
                  <c:v>17.5</c:v>
                </c:pt>
                <c:pt idx="410">
                  <c:v>17.5</c:v>
                </c:pt>
                <c:pt idx="411">
                  <c:v>17.5</c:v>
                </c:pt>
                <c:pt idx="412">
                  <c:v>17.5</c:v>
                </c:pt>
                <c:pt idx="413">
                  <c:v>17.5</c:v>
                </c:pt>
                <c:pt idx="414">
                  <c:v>17.5</c:v>
                </c:pt>
                <c:pt idx="415">
                  <c:v>17.5</c:v>
                </c:pt>
                <c:pt idx="416">
                  <c:v>17.5</c:v>
                </c:pt>
                <c:pt idx="417">
                  <c:v>17.5</c:v>
                </c:pt>
                <c:pt idx="418">
                  <c:v>17.5</c:v>
                </c:pt>
                <c:pt idx="419">
                  <c:v>17.5</c:v>
                </c:pt>
                <c:pt idx="420">
                  <c:v>17.5</c:v>
                </c:pt>
                <c:pt idx="421">
                  <c:v>17.5</c:v>
                </c:pt>
                <c:pt idx="422">
                  <c:v>17.5</c:v>
                </c:pt>
                <c:pt idx="423">
                  <c:v>17.5</c:v>
                </c:pt>
                <c:pt idx="424">
                  <c:v>17.5</c:v>
                </c:pt>
                <c:pt idx="425">
                  <c:v>17.5</c:v>
                </c:pt>
                <c:pt idx="426">
                  <c:v>17.5</c:v>
                </c:pt>
                <c:pt idx="427">
                  <c:v>17.5</c:v>
                </c:pt>
                <c:pt idx="428">
                  <c:v>17.5</c:v>
                </c:pt>
                <c:pt idx="429">
                  <c:v>17.5</c:v>
                </c:pt>
                <c:pt idx="430">
                  <c:v>17.5</c:v>
                </c:pt>
                <c:pt idx="431">
                  <c:v>17.5</c:v>
                </c:pt>
                <c:pt idx="432">
                  <c:v>17.5</c:v>
                </c:pt>
                <c:pt idx="433">
                  <c:v>17.5</c:v>
                </c:pt>
                <c:pt idx="434">
                  <c:v>17.5</c:v>
                </c:pt>
                <c:pt idx="435">
                  <c:v>17.5</c:v>
                </c:pt>
                <c:pt idx="436">
                  <c:v>17.5</c:v>
                </c:pt>
                <c:pt idx="437">
                  <c:v>17.5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95-4A1F-9AEC-04F6E8448851}"/>
            </c:ext>
          </c:extLst>
        </c:ser>
        <c:ser>
          <c:idx val="3"/>
          <c:order val="3"/>
          <c:tx>
            <c:strRef>
              <c:f>'22'!$E$2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'22'!$E$3:$E$515</c:f>
              <c:numCache>
                <c:formatCode>_(* #,##0.00_);_(* \(#,##0.00\);_(* "-"??_);_(@_)</c:formatCode>
                <c:ptCount val="513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15.25</c:v>
                </c:pt>
                <c:pt idx="14">
                  <c:v>15.25</c:v>
                </c:pt>
                <c:pt idx="15">
                  <c:v>15.25</c:v>
                </c:pt>
                <c:pt idx="16">
                  <c:v>15.25</c:v>
                </c:pt>
                <c:pt idx="17">
                  <c:v>15.25</c:v>
                </c:pt>
                <c:pt idx="18">
                  <c:v>15.25</c:v>
                </c:pt>
                <c:pt idx="19">
                  <c:v>15.25</c:v>
                </c:pt>
                <c:pt idx="20">
                  <c:v>15.25</c:v>
                </c:pt>
                <c:pt idx="21">
                  <c:v>15.25</c:v>
                </c:pt>
                <c:pt idx="22">
                  <c:v>15.25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15.25</c:v>
                </c:pt>
                <c:pt idx="27">
                  <c:v>15.25</c:v>
                </c:pt>
                <c:pt idx="28">
                  <c:v>15.25</c:v>
                </c:pt>
                <c:pt idx="29">
                  <c:v>15.25</c:v>
                </c:pt>
                <c:pt idx="30">
                  <c:v>15.25</c:v>
                </c:pt>
                <c:pt idx="31">
                  <c:v>15.25</c:v>
                </c:pt>
                <c:pt idx="32">
                  <c:v>15.25</c:v>
                </c:pt>
                <c:pt idx="33">
                  <c:v>15.25</c:v>
                </c:pt>
                <c:pt idx="34">
                  <c:v>15.25</c:v>
                </c:pt>
                <c:pt idx="35">
                  <c:v>15.25</c:v>
                </c:pt>
                <c:pt idx="36">
                  <c:v>15.25</c:v>
                </c:pt>
                <c:pt idx="37">
                  <c:v>15.25</c:v>
                </c:pt>
                <c:pt idx="38">
                  <c:v>14.75</c:v>
                </c:pt>
                <c:pt idx="39">
                  <c:v>14.75</c:v>
                </c:pt>
                <c:pt idx="40">
                  <c:v>14.75</c:v>
                </c:pt>
                <c:pt idx="41">
                  <c:v>14.75</c:v>
                </c:pt>
                <c:pt idx="42">
                  <c:v>14.75</c:v>
                </c:pt>
                <c:pt idx="43">
                  <c:v>14.75</c:v>
                </c:pt>
                <c:pt idx="44">
                  <c:v>14.75</c:v>
                </c:pt>
                <c:pt idx="45">
                  <c:v>14.75</c:v>
                </c:pt>
                <c:pt idx="46">
                  <c:v>14.75</c:v>
                </c:pt>
                <c:pt idx="47">
                  <c:v>14.75</c:v>
                </c:pt>
                <c:pt idx="48">
                  <c:v>14.75</c:v>
                </c:pt>
                <c:pt idx="49">
                  <c:v>14.75</c:v>
                </c:pt>
                <c:pt idx="50">
                  <c:v>14.75</c:v>
                </c:pt>
                <c:pt idx="51">
                  <c:v>14.75</c:v>
                </c:pt>
                <c:pt idx="52">
                  <c:v>14.75</c:v>
                </c:pt>
                <c:pt idx="53">
                  <c:v>14.75</c:v>
                </c:pt>
                <c:pt idx="54">
                  <c:v>14.75</c:v>
                </c:pt>
                <c:pt idx="55">
                  <c:v>14.75</c:v>
                </c:pt>
                <c:pt idx="56">
                  <c:v>14.75</c:v>
                </c:pt>
                <c:pt idx="57">
                  <c:v>14.75</c:v>
                </c:pt>
                <c:pt idx="58">
                  <c:v>14.75</c:v>
                </c:pt>
                <c:pt idx="59">
                  <c:v>14.75</c:v>
                </c:pt>
                <c:pt idx="60">
                  <c:v>14.75</c:v>
                </c:pt>
                <c:pt idx="61">
                  <c:v>14.75</c:v>
                </c:pt>
                <c:pt idx="62">
                  <c:v>14.75</c:v>
                </c:pt>
                <c:pt idx="63">
                  <c:v>14.75</c:v>
                </c:pt>
                <c:pt idx="64">
                  <c:v>14.75</c:v>
                </c:pt>
                <c:pt idx="65">
                  <c:v>14.75</c:v>
                </c:pt>
                <c:pt idx="66">
                  <c:v>14.75</c:v>
                </c:pt>
                <c:pt idx="67">
                  <c:v>14.75</c:v>
                </c:pt>
                <c:pt idx="68">
                  <c:v>14.75</c:v>
                </c:pt>
                <c:pt idx="69">
                  <c:v>14.75</c:v>
                </c:pt>
                <c:pt idx="70">
                  <c:v>14.75</c:v>
                </c:pt>
                <c:pt idx="71">
                  <c:v>14.75</c:v>
                </c:pt>
                <c:pt idx="72">
                  <c:v>14.75</c:v>
                </c:pt>
                <c:pt idx="73">
                  <c:v>14.75</c:v>
                </c:pt>
                <c:pt idx="74">
                  <c:v>14.75</c:v>
                </c:pt>
                <c:pt idx="75">
                  <c:v>14.75</c:v>
                </c:pt>
                <c:pt idx="76">
                  <c:v>14.75</c:v>
                </c:pt>
                <c:pt idx="77">
                  <c:v>14.75</c:v>
                </c:pt>
                <c:pt idx="78">
                  <c:v>14.75</c:v>
                </c:pt>
                <c:pt idx="79">
                  <c:v>14.75</c:v>
                </c:pt>
                <c:pt idx="80">
                  <c:v>14.75</c:v>
                </c:pt>
                <c:pt idx="81">
                  <c:v>14.75</c:v>
                </c:pt>
                <c:pt idx="82">
                  <c:v>14.75</c:v>
                </c:pt>
                <c:pt idx="83">
                  <c:v>14.75</c:v>
                </c:pt>
                <c:pt idx="84">
                  <c:v>14.75</c:v>
                </c:pt>
                <c:pt idx="85">
                  <c:v>14.75</c:v>
                </c:pt>
                <c:pt idx="86">
                  <c:v>14.75</c:v>
                </c:pt>
                <c:pt idx="87">
                  <c:v>14.75</c:v>
                </c:pt>
                <c:pt idx="88">
                  <c:v>14.75</c:v>
                </c:pt>
                <c:pt idx="89">
                  <c:v>14.75</c:v>
                </c:pt>
                <c:pt idx="90">
                  <c:v>14.75</c:v>
                </c:pt>
                <c:pt idx="91">
                  <c:v>14.75</c:v>
                </c:pt>
                <c:pt idx="92">
                  <c:v>14.75</c:v>
                </c:pt>
                <c:pt idx="93">
                  <c:v>14.75</c:v>
                </c:pt>
                <c:pt idx="94">
                  <c:v>14.75</c:v>
                </c:pt>
                <c:pt idx="95">
                  <c:v>14.75</c:v>
                </c:pt>
                <c:pt idx="96">
                  <c:v>14.75</c:v>
                </c:pt>
                <c:pt idx="97">
                  <c:v>14.75</c:v>
                </c:pt>
                <c:pt idx="98">
                  <c:v>14.75</c:v>
                </c:pt>
                <c:pt idx="99">
                  <c:v>14.75</c:v>
                </c:pt>
                <c:pt idx="100">
                  <c:v>14.75</c:v>
                </c:pt>
                <c:pt idx="101">
                  <c:v>14.5</c:v>
                </c:pt>
                <c:pt idx="102">
                  <c:v>14.5</c:v>
                </c:pt>
                <c:pt idx="103">
                  <c:v>14.5</c:v>
                </c:pt>
                <c:pt idx="104">
                  <c:v>14.5</c:v>
                </c:pt>
                <c:pt idx="105">
                  <c:v>14.5</c:v>
                </c:pt>
                <c:pt idx="106">
                  <c:v>14.5</c:v>
                </c:pt>
                <c:pt idx="107">
                  <c:v>14.5</c:v>
                </c:pt>
                <c:pt idx="108">
                  <c:v>14.5</c:v>
                </c:pt>
                <c:pt idx="109">
                  <c:v>14.5</c:v>
                </c:pt>
                <c:pt idx="110">
                  <c:v>14.5</c:v>
                </c:pt>
                <c:pt idx="111">
                  <c:v>14.5</c:v>
                </c:pt>
                <c:pt idx="112">
                  <c:v>14.5</c:v>
                </c:pt>
                <c:pt idx="113">
                  <c:v>14.5</c:v>
                </c:pt>
                <c:pt idx="114">
                  <c:v>14.5</c:v>
                </c:pt>
                <c:pt idx="115">
                  <c:v>14.5</c:v>
                </c:pt>
                <c:pt idx="116">
                  <c:v>14.5</c:v>
                </c:pt>
                <c:pt idx="117">
                  <c:v>14.5</c:v>
                </c:pt>
                <c:pt idx="118">
                  <c:v>14.5</c:v>
                </c:pt>
                <c:pt idx="119">
                  <c:v>14.5</c:v>
                </c:pt>
                <c:pt idx="120">
                  <c:v>14.5</c:v>
                </c:pt>
                <c:pt idx="121">
                  <c:v>14.5</c:v>
                </c:pt>
                <c:pt idx="122">
                  <c:v>14.5</c:v>
                </c:pt>
                <c:pt idx="123">
                  <c:v>14.5</c:v>
                </c:pt>
                <c:pt idx="124">
                  <c:v>14.5</c:v>
                </c:pt>
                <c:pt idx="125">
                  <c:v>14.5</c:v>
                </c:pt>
                <c:pt idx="126">
                  <c:v>14.5</c:v>
                </c:pt>
                <c:pt idx="127">
                  <c:v>14.5</c:v>
                </c:pt>
                <c:pt idx="128">
                  <c:v>14.5</c:v>
                </c:pt>
                <c:pt idx="129">
                  <c:v>14.5</c:v>
                </c:pt>
                <c:pt idx="130">
                  <c:v>14.25</c:v>
                </c:pt>
                <c:pt idx="131">
                  <c:v>14.25</c:v>
                </c:pt>
                <c:pt idx="132">
                  <c:v>14.25</c:v>
                </c:pt>
                <c:pt idx="133">
                  <c:v>14.25</c:v>
                </c:pt>
                <c:pt idx="134">
                  <c:v>14.25</c:v>
                </c:pt>
                <c:pt idx="135">
                  <c:v>14.25</c:v>
                </c:pt>
                <c:pt idx="136">
                  <c:v>14.25</c:v>
                </c:pt>
                <c:pt idx="137">
                  <c:v>14.25</c:v>
                </c:pt>
                <c:pt idx="138">
                  <c:v>14.25</c:v>
                </c:pt>
                <c:pt idx="139">
                  <c:v>14.25</c:v>
                </c:pt>
                <c:pt idx="140">
                  <c:v>14.25</c:v>
                </c:pt>
                <c:pt idx="141">
                  <c:v>14.25</c:v>
                </c:pt>
                <c:pt idx="142">
                  <c:v>14.25</c:v>
                </c:pt>
                <c:pt idx="143">
                  <c:v>14.25</c:v>
                </c:pt>
                <c:pt idx="144">
                  <c:v>14.25</c:v>
                </c:pt>
                <c:pt idx="145">
                  <c:v>14.25</c:v>
                </c:pt>
                <c:pt idx="146">
                  <c:v>14.25</c:v>
                </c:pt>
                <c:pt idx="147">
                  <c:v>14.25</c:v>
                </c:pt>
                <c:pt idx="148">
                  <c:v>14.25</c:v>
                </c:pt>
                <c:pt idx="149">
                  <c:v>14.25</c:v>
                </c:pt>
                <c:pt idx="150">
                  <c:v>14.25</c:v>
                </c:pt>
                <c:pt idx="151">
                  <c:v>14.25</c:v>
                </c:pt>
                <c:pt idx="152">
                  <c:v>14.25</c:v>
                </c:pt>
                <c:pt idx="153">
                  <c:v>14.25</c:v>
                </c:pt>
                <c:pt idx="154">
                  <c:v>14.25</c:v>
                </c:pt>
                <c:pt idx="155">
                  <c:v>14.25</c:v>
                </c:pt>
                <c:pt idx="156">
                  <c:v>14.25</c:v>
                </c:pt>
                <c:pt idx="157">
                  <c:v>14.25</c:v>
                </c:pt>
                <c:pt idx="158">
                  <c:v>14.25</c:v>
                </c:pt>
                <c:pt idx="159">
                  <c:v>14.25</c:v>
                </c:pt>
                <c:pt idx="160">
                  <c:v>14.25</c:v>
                </c:pt>
                <c:pt idx="161">
                  <c:v>14.25</c:v>
                </c:pt>
                <c:pt idx="162">
                  <c:v>14.25</c:v>
                </c:pt>
                <c:pt idx="163">
                  <c:v>14.25</c:v>
                </c:pt>
                <c:pt idx="164">
                  <c:v>14.25</c:v>
                </c:pt>
                <c:pt idx="165">
                  <c:v>14.25</c:v>
                </c:pt>
                <c:pt idx="166">
                  <c:v>14.25</c:v>
                </c:pt>
                <c:pt idx="167">
                  <c:v>14.25</c:v>
                </c:pt>
                <c:pt idx="168">
                  <c:v>14.25</c:v>
                </c:pt>
                <c:pt idx="169">
                  <c:v>14.25</c:v>
                </c:pt>
                <c:pt idx="170">
                  <c:v>14.25</c:v>
                </c:pt>
                <c:pt idx="171">
                  <c:v>14.25</c:v>
                </c:pt>
                <c:pt idx="172">
                  <c:v>14.25</c:v>
                </c:pt>
                <c:pt idx="173">
                  <c:v>14.25</c:v>
                </c:pt>
                <c:pt idx="174">
                  <c:v>14.25</c:v>
                </c:pt>
                <c:pt idx="175">
                  <c:v>14.25</c:v>
                </c:pt>
                <c:pt idx="176">
                  <c:v>14.25</c:v>
                </c:pt>
                <c:pt idx="177">
                  <c:v>14.25</c:v>
                </c:pt>
                <c:pt idx="178">
                  <c:v>14.25</c:v>
                </c:pt>
                <c:pt idx="179">
                  <c:v>14.25</c:v>
                </c:pt>
                <c:pt idx="180">
                  <c:v>14.25</c:v>
                </c:pt>
                <c:pt idx="181">
                  <c:v>14.25</c:v>
                </c:pt>
                <c:pt idx="182">
                  <c:v>14.25</c:v>
                </c:pt>
                <c:pt idx="183">
                  <c:v>14.25</c:v>
                </c:pt>
                <c:pt idx="184">
                  <c:v>14.25</c:v>
                </c:pt>
                <c:pt idx="185">
                  <c:v>14.25</c:v>
                </c:pt>
                <c:pt idx="186">
                  <c:v>14.25</c:v>
                </c:pt>
                <c:pt idx="187">
                  <c:v>14.25</c:v>
                </c:pt>
                <c:pt idx="188">
                  <c:v>14.25</c:v>
                </c:pt>
                <c:pt idx="189">
                  <c:v>14.25</c:v>
                </c:pt>
                <c:pt idx="190">
                  <c:v>14.25</c:v>
                </c:pt>
                <c:pt idx="191">
                  <c:v>14.25</c:v>
                </c:pt>
                <c:pt idx="192">
                  <c:v>14.25</c:v>
                </c:pt>
                <c:pt idx="193">
                  <c:v>14.25</c:v>
                </c:pt>
                <c:pt idx="194">
                  <c:v>14.25</c:v>
                </c:pt>
                <c:pt idx="195">
                  <c:v>14.25</c:v>
                </c:pt>
                <c:pt idx="196">
                  <c:v>14.25</c:v>
                </c:pt>
                <c:pt idx="197">
                  <c:v>14.25</c:v>
                </c:pt>
                <c:pt idx="198">
                  <c:v>14.25</c:v>
                </c:pt>
                <c:pt idx="199">
                  <c:v>14.25</c:v>
                </c:pt>
                <c:pt idx="200">
                  <c:v>14.25</c:v>
                </c:pt>
                <c:pt idx="201">
                  <c:v>14.25</c:v>
                </c:pt>
                <c:pt idx="202">
                  <c:v>14.25</c:v>
                </c:pt>
                <c:pt idx="203">
                  <c:v>14.25</c:v>
                </c:pt>
                <c:pt idx="204">
                  <c:v>14.25</c:v>
                </c:pt>
                <c:pt idx="205">
                  <c:v>14.25</c:v>
                </c:pt>
                <c:pt idx="206">
                  <c:v>14.25</c:v>
                </c:pt>
                <c:pt idx="207">
                  <c:v>14.25</c:v>
                </c:pt>
                <c:pt idx="208">
                  <c:v>14.25</c:v>
                </c:pt>
                <c:pt idx="209">
                  <c:v>14.25</c:v>
                </c:pt>
                <c:pt idx="210">
                  <c:v>14.25</c:v>
                </c:pt>
                <c:pt idx="211">
                  <c:v>14.25</c:v>
                </c:pt>
                <c:pt idx="212">
                  <c:v>14.25</c:v>
                </c:pt>
                <c:pt idx="213">
                  <c:v>14.25</c:v>
                </c:pt>
                <c:pt idx="214">
                  <c:v>14.25</c:v>
                </c:pt>
                <c:pt idx="215">
                  <c:v>14.25</c:v>
                </c:pt>
                <c:pt idx="216">
                  <c:v>14.25</c:v>
                </c:pt>
                <c:pt idx="217">
                  <c:v>14.25</c:v>
                </c:pt>
                <c:pt idx="218">
                  <c:v>14.25</c:v>
                </c:pt>
                <c:pt idx="219">
                  <c:v>14.25</c:v>
                </c:pt>
                <c:pt idx="220">
                  <c:v>14.25</c:v>
                </c:pt>
                <c:pt idx="221">
                  <c:v>14.25</c:v>
                </c:pt>
                <c:pt idx="222">
                  <c:v>14.25</c:v>
                </c:pt>
                <c:pt idx="223">
                  <c:v>14.25</c:v>
                </c:pt>
                <c:pt idx="224">
                  <c:v>14.25</c:v>
                </c:pt>
                <c:pt idx="225">
                  <c:v>14.25</c:v>
                </c:pt>
                <c:pt idx="226">
                  <c:v>14.25</c:v>
                </c:pt>
                <c:pt idx="227">
                  <c:v>14.25</c:v>
                </c:pt>
                <c:pt idx="228">
                  <c:v>15.25</c:v>
                </c:pt>
                <c:pt idx="229">
                  <c:v>15.25</c:v>
                </c:pt>
                <c:pt idx="230">
                  <c:v>15.25</c:v>
                </c:pt>
                <c:pt idx="231">
                  <c:v>15.25</c:v>
                </c:pt>
                <c:pt idx="232">
                  <c:v>15.25</c:v>
                </c:pt>
                <c:pt idx="233">
                  <c:v>15.25</c:v>
                </c:pt>
                <c:pt idx="234">
                  <c:v>15.25</c:v>
                </c:pt>
                <c:pt idx="235">
                  <c:v>15.25</c:v>
                </c:pt>
                <c:pt idx="236">
                  <c:v>15.25</c:v>
                </c:pt>
                <c:pt idx="237">
                  <c:v>15.25</c:v>
                </c:pt>
                <c:pt idx="238">
                  <c:v>15.25</c:v>
                </c:pt>
                <c:pt idx="239">
                  <c:v>15.25</c:v>
                </c:pt>
                <c:pt idx="240">
                  <c:v>15.25</c:v>
                </c:pt>
                <c:pt idx="241">
                  <c:v>15.25</c:v>
                </c:pt>
                <c:pt idx="242">
                  <c:v>15.25</c:v>
                </c:pt>
                <c:pt idx="243">
                  <c:v>15.25</c:v>
                </c:pt>
                <c:pt idx="244">
                  <c:v>15.25</c:v>
                </c:pt>
                <c:pt idx="245">
                  <c:v>15.25</c:v>
                </c:pt>
                <c:pt idx="246">
                  <c:v>15.25</c:v>
                </c:pt>
                <c:pt idx="247">
                  <c:v>15.25</c:v>
                </c:pt>
                <c:pt idx="248">
                  <c:v>15.25</c:v>
                </c:pt>
                <c:pt idx="249">
                  <c:v>15.25</c:v>
                </c:pt>
                <c:pt idx="250">
                  <c:v>15.25</c:v>
                </c:pt>
                <c:pt idx="251">
                  <c:v>15.25</c:v>
                </c:pt>
                <c:pt idx="252">
                  <c:v>15.25</c:v>
                </c:pt>
                <c:pt idx="253">
                  <c:v>15.25</c:v>
                </c:pt>
                <c:pt idx="254">
                  <c:v>15.25</c:v>
                </c:pt>
                <c:pt idx="255">
                  <c:v>15.25</c:v>
                </c:pt>
                <c:pt idx="256">
                  <c:v>15.25</c:v>
                </c:pt>
                <c:pt idx="257">
                  <c:v>15.25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15.25</c:v>
                </c:pt>
                <c:pt idx="285">
                  <c:v>15.25</c:v>
                </c:pt>
                <c:pt idx="286">
                  <c:v>15.25</c:v>
                </c:pt>
                <c:pt idx="287">
                  <c:v>15.25</c:v>
                </c:pt>
                <c:pt idx="288">
                  <c:v>15.25</c:v>
                </c:pt>
                <c:pt idx="289">
                  <c:v>15.25</c:v>
                </c:pt>
                <c:pt idx="290">
                  <c:v>15.25</c:v>
                </c:pt>
                <c:pt idx="291">
                  <c:v>15.25</c:v>
                </c:pt>
                <c:pt idx="292">
                  <c:v>15.25</c:v>
                </c:pt>
                <c:pt idx="293">
                  <c:v>15.25</c:v>
                </c:pt>
                <c:pt idx="294">
                  <c:v>16.5</c:v>
                </c:pt>
                <c:pt idx="295">
                  <c:v>16.5</c:v>
                </c:pt>
                <c:pt idx="296">
                  <c:v>16.5</c:v>
                </c:pt>
                <c:pt idx="297">
                  <c:v>16.5</c:v>
                </c:pt>
                <c:pt idx="298">
                  <c:v>16.5</c:v>
                </c:pt>
                <c:pt idx="299">
                  <c:v>16.5</c:v>
                </c:pt>
                <c:pt idx="300">
                  <c:v>16.5</c:v>
                </c:pt>
                <c:pt idx="301">
                  <c:v>16.5</c:v>
                </c:pt>
                <c:pt idx="302">
                  <c:v>16.5</c:v>
                </c:pt>
                <c:pt idx="303">
                  <c:v>16.5</c:v>
                </c:pt>
                <c:pt idx="304">
                  <c:v>16.5</c:v>
                </c:pt>
                <c:pt idx="305">
                  <c:v>16.5</c:v>
                </c:pt>
                <c:pt idx="306">
                  <c:v>16.5</c:v>
                </c:pt>
                <c:pt idx="307">
                  <c:v>16.5</c:v>
                </c:pt>
                <c:pt idx="308">
                  <c:v>16.5</c:v>
                </c:pt>
                <c:pt idx="309">
                  <c:v>16.5</c:v>
                </c:pt>
                <c:pt idx="310">
                  <c:v>16.5</c:v>
                </c:pt>
                <c:pt idx="311">
                  <c:v>16.5</c:v>
                </c:pt>
                <c:pt idx="312">
                  <c:v>16.5</c:v>
                </c:pt>
                <c:pt idx="313">
                  <c:v>16.5</c:v>
                </c:pt>
                <c:pt idx="314">
                  <c:v>16.5</c:v>
                </c:pt>
                <c:pt idx="315">
                  <c:v>16.5</c:v>
                </c:pt>
                <c:pt idx="316">
                  <c:v>16.5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16.5</c:v>
                </c:pt>
                <c:pt idx="327">
                  <c:v>16.5</c:v>
                </c:pt>
                <c:pt idx="328">
                  <c:v>16.5</c:v>
                </c:pt>
                <c:pt idx="329">
                  <c:v>16.5</c:v>
                </c:pt>
                <c:pt idx="330">
                  <c:v>16.5</c:v>
                </c:pt>
                <c:pt idx="331">
                  <c:v>16.5</c:v>
                </c:pt>
                <c:pt idx="332">
                  <c:v>16.5</c:v>
                </c:pt>
                <c:pt idx="333">
                  <c:v>16.5</c:v>
                </c:pt>
                <c:pt idx="334">
                  <c:v>16.5</c:v>
                </c:pt>
                <c:pt idx="335">
                  <c:v>16.5</c:v>
                </c:pt>
                <c:pt idx="336">
                  <c:v>16.5</c:v>
                </c:pt>
                <c:pt idx="337">
                  <c:v>16.5</c:v>
                </c:pt>
                <c:pt idx="338">
                  <c:v>16.5</c:v>
                </c:pt>
                <c:pt idx="339">
                  <c:v>16.5</c:v>
                </c:pt>
                <c:pt idx="340">
                  <c:v>16.5</c:v>
                </c:pt>
                <c:pt idx="341">
                  <c:v>16.5</c:v>
                </c:pt>
                <c:pt idx="342">
                  <c:v>16.5</c:v>
                </c:pt>
                <c:pt idx="343">
                  <c:v>16.5</c:v>
                </c:pt>
                <c:pt idx="344">
                  <c:v>16.5</c:v>
                </c:pt>
                <c:pt idx="345">
                  <c:v>16.5</c:v>
                </c:pt>
                <c:pt idx="346">
                  <c:v>16.5</c:v>
                </c:pt>
                <c:pt idx="347">
                  <c:v>16.5</c:v>
                </c:pt>
                <c:pt idx="348">
                  <c:v>16.5</c:v>
                </c:pt>
                <c:pt idx="349">
                  <c:v>16.5</c:v>
                </c:pt>
                <c:pt idx="350">
                  <c:v>16.5</c:v>
                </c:pt>
                <c:pt idx="351">
                  <c:v>16.5</c:v>
                </c:pt>
                <c:pt idx="352">
                  <c:v>16.5</c:v>
                </c:pt>
                <c:pt idx="353">
                  <c:v>16.5</c:v>
                </c:pt>
                <c:pt idx="354">
                  <c:v>16.5</c:v>
                </c:pt>
                <c:pt idx="355">
                  <c:v>16.5</c:v>
                </c:pt>
                <c:pt idx="356">
                  <c:v>16.5</c:v>
                </c:pt>
                <c:pt idx="357">
                  <c:v>16.5</c:v>
                </c:pt>
                <c:pt idx="358">
                  <c:v>16.5</c:v>
                </c:pt>
                <c:pt idx="359">
                  <c:v>16.5</c:v>
                </c:pt>
                <c:pt idx="360">
                  <c:v>16.5</c:v>
                </c:pt>
                <c:pt idx="361">
                  <c:v>16.5</c:v>
                </c:pt>
                <c:pt idx="362">
                  <c:v>16.5</c:v>
                </c:pt>
                <c:pt idx="363">
                  <c:v>16.5</c:v>
                </c:pt>
                <c:pt idx="364">
                  <c:v>16.5</c:v>
                </c:pt>
                <c:pt idx="365">
                  <c:v>16.5</c:v>
                </c:pt>
                <c:pt idx="366">
                  <c:v>16.5</c:v>
                </c:pt>
                <c:pt idx="367">
                  <c:v>16.5</c:v>
                </c:pt>
                <c:pt idx="368">
                  <c:v>16.5</c:v>
                </c:pt>
                <c:pt idx="369">
                  <c:v>16.5</c:v>
                </c:pt>
                <c:pt idx="370">
                  <c:v>16.5</c:v>
                </c:pt>
                <c:pt idx="371">
                  <c:v>16.5</c:v>
                </c:pt>
                <c:pt idx="372">
                  <c:v>16.5</c:v>
                </c:pt>
                <c:pt idx="373">
                  <c:v>16.5</c:v>
                </c:pt>
                <c:pt idx="374">
                  <c:v>16.5</c:v>
                </c:pt>
                <c:pt idx="375">
                  <c:v>16.5</c:v>
                </c:pt>
                <c:pt idx="376">
                  <c:v>16.5</c:v>
                </c:pt>
                <c:pt idx="377">
                  <c:v>16.5</c:v>
                </c:pt>
                <c:pt idx="378">
                  <c:v>16.5</c:v>
                </c:pt>
                <c:pt idx="379">
                  <c:v>16.5</c:v>
                </c:pt>
                <c:pt idx="380">
                  <c:v>16.5</c:v>
                </c:pt>
                <c:pt idx="381">
                  <c:v>16.5</c:v>
                </c:pt>
                <c:pt idx="382">
                  <c:v>16.5</c:v>
                </c:pt>
                <c:pt idx="383">
                  <c:v>16.5</c:v>
                </c:pt>
                <c:pt idx="384">
                  <c:v>16.5</c:v>
                </c:pt>
                <c:pt idx="385">
                  <c:v>16.5</c:v>
                </c:pt>
                <c:pt idx="386">
                  <c:v>16.5</c:v>
                </c:pt>
                <c:pt idx="387">
                  <c:v>16.5</c:v>
                </c:pt>
                <c:pt idx="388">
                  <c:v>16.5</c:v>
                </c:pt>
                <c:pt idx="389">
                  <c:v>16.5</c:v>
                </c:pt>
                <c:pt idx="390">
                  <c:v>16.5</c:v>
                </c:pt>
                <c:pt idx="391">
                  <c:v>16.5</c:v>
                </c:pt>
                <c:pt idx="392">
                  <c:v>16.5</c:v>
                </c:pt>
                <c:pt idx="393">
                  <c:v>16.5</c:v>
                </c:pt>
                <c:pt idx="394">
                  <c:v>16.5</c:v>
                </c:pt>
                <c:pt idx="395">
                  <c:v>16.5</c:v>
                </c:pt>
                <c:pt idx="396">
                  <c:v>16.5</c:v>
                </c:pt>
                <c:pt idx="397">
                  <c:v>16.5</c:v>
                </c:pt>
                <c:pt idx="398">
                  <c:v>16.5</c:v>
                </c:pt>
                <c:pt idx="399">
                  <c:v>16.5</c:v>
                </c:pt>
                <c:pt idx="400">
                  <c:v>16.5</c:v>
                </c:pt>
                <c:pt idx="401">
                  <c:v>16.5</c:v>
                </c:pt>
                <c:pt idx="402">
                  <c:v>16.5</c:v>
                </c:pt>
                <c:pt idx="403">
                  <c:v>16.5</c:v>
                </c:pt>
                <c:pt idx="404">
                  <c:v>16.5</c:v>
                </c:pt>
                <c:pt idx="405">
                  <c:v>16.5</c:v>
                </c:pt>
                <c:pt idx="406">
                  <c:v>16.5</c:v>
                </c:pt>
                <c:pt idx="407">
                  <c:v>16.5</c:v>
                </c:pt>
                <c:pt idx="408">
                  <c:v>16.5</c:v>
                </c:pt>
                <c:pt idx="409">
                  <c:v>16.5</c:v>
                </c:pt>
                <c:pt idx="410">
                  <c:v>16.5</c:v>
                </c:pt>
                <c:pt idx="411">
                  <c:v>16.5</c:v>
                </c:pt>
                <c:pt idx="412">
                  <c:v>16.5</c:v>
                </c:pt>
                <c:pt idx="413">
                  <c:v>16.5</c:v>
                </c:pt>
                <c:pt idx="414">
                  <c:v>16.5</c:v>
                </c:pt>
                <c:pt idx="415">
                  <c:v>16.5</c:v>
                </c:pt>
                <c:pt idx="416">
                  <c:v>16.5</c:v>
                </c:pt>
                <c:pt idx="417">
                  <c:v>16.5</c:v>
                </c:pt>
                <c:pt idx="418">
                  <c:v>16.5</c:v>
                </c:pt>
                <c:pt idx="419">
                  <c:v>16.5</c:v>
                </c:pt>
                <c:pt idx="420">
                  <c:v>16.5</c:v>
                </c:pt>
                <c:pt idx="421">
                  <c:v>16.5</c:v>
                </c:pt>
                <c:pt idx="422">
                  <c:v>16.5</c:v>
                </c:pt>
                <c:pt idx="423">
                  <c:v>16.5</c:v>
                </c:pt>
                <c:pt idx="424">
                  <c:v>16.5</c:v>
                </c:pt>
                <c:pt idx="425">
                  <c:v>16.5</c:v>
                </c:pt>
                <c:pt idx="426">
                  <c:v>16.5</c:v>
                </c:pt>
                <c:pt idx="427">
                  <c:v>16.5</c:v>
                </c:pt>
                <c:pt idx="428">
                  <c:v>16.5</c:v>
                </c:pt>
                <c:pt idx="429">
                  <c:v>16.5</c:v>
                </c:pt>
                <c:pt idx="430">
                  <c:v>16.5</c:v>
                </c:pt>
                <c:pt idx="431">
                  <c:v>16.5</c:v>
                </c:pt>
                <c:pt idx="432">
                  <c:v>16.5</c:v>
                </c:pt>
                <c:pt idx="433">
                  <c:v>16.5</c:v>
                </c:pt>
                <c:pt idx="434">
                  <c:v>16.5</c:v>
                </c:pt>
                <c:pt idx="435">
                  <c:v>16.5</c:v>
                </c:pt>
                <c:pt idx="436">
                  <c:v>16.5</c:v>
                </c:pt>
                <c:pt idx="437">
                  <c:v>16.5</c:v>
                </c:pt>
                <c:pt idx="438">
                  <c:v>18</c:v>
                </c:pt>
                <c:pt idx="439">
                  <c:v>18</c:v>
                </c:pt>
                <c:pt idx="440">
                  <c:v>18</c:v>
                </c:pt>
                <c:pt idx="441">
                  <c:v>18</c:v>
                </c:pt>
                <c:pt idx="442">
                  <c:v>18</c:v>
                </c:pt>
                <c:pt idx="443">
                  <c:v>18</c:v>
                </c:pt>
                <c:pt idx="444">
                  <c:v>18</c:v>
                </c:pt>
                <c:pt idx="445">
                  <c:v>18</c:v>
                </c:pt>
                <c:pt idx="446">
                  <c:v>18</c:v>
                </c:pt>
                <c:pt idx="447">
                  <c:v>18</c:v>
                </c:pt>
                <c:pt idx="448">
                  <c:v>18</c:v>
                </c:pt>
                <c:pt idx="449">
                  <c:v>18</c:v>
                </c:pt>
                <c:pt idx="450">
                  <c:v>18</c:v>
                </c:pt>
                <c:pt idx="451">
                  <c:v>18</c:v>
                </c:pt>
                <c:pt idx="452">
                  <c:v>18</c:v>
                </c:pt>
                <c:pt idx="453">
                  <c:v>18</c:v>
                </c:pt>
                <c:pt idx="454">
                  <c:v>18</c:v>
                </c:pt>
                <c:pt idx="455">
                  <c:v>18</c:v>
                </c:pt>
                <c:pt idx="456">
                  <c:v>18</c:v>
                </c:pt>
                <c:pt idx="457">
                  <c:v>18</c:v>
                </c:pt>
                <c:pt idx="458">
                  <c:v>18</c:v>
                </c:pt>
                <c:pt idx="459">
                  <c:v>18</c:v>
                </c:pt>
                <c:pt idx="460">
                  <c:v>18</c:v>
                </c:pt>
                <c:pt idx="461">
                  <c:v>18</c:v>
                </c:pt>
                <c:pt idx="462">
                  <c:v>18</c:v>
                </c:pt>
                <c:pt idx="463">
                  <c:v>18</c:v>
                </c:pt>
                <c:pt idx="464">
                  <c:v>18</c:v>
                </c:pt>
                <c:pt idx="465">
                  <c:v>18</c:v>
                </c:pt>
                <c:pt idx="466">
                  <c:v>18</c:v>
                </c:pt>
                <c:pt idx="467">
                  <c:v>18</c:v>
                </c:pt>
                <c:pt idx="468">
                  <c:v>18</c:v>
                </c:pt>
                <c:pt idx="469">
                  <c:v>18</c:v>
                </c:pt>
                <c:pt idx="470">
                  <c:v>18</c:v>
                </c:pt>
                <c:pt idx="471">
                  <c:v>18</c:v>
                </c:pt>
                <c:pt idx="472">
                  <c:v>18</c:v>
                </c:pt>
                <c:pt idx="473">
                  <c:v>18</c:v>
                </c:pt>
                <c:pt idx="474">
                  <c:v>18</c:v>
                </c:pt>
                <c:pt idx="475">
                  <c:v>18</c:v>
                </c:pt>
                <c:pt idx="476">
                  <c:v>18</c:v>
                </c:pt>
                <c:pt idx="477">
                  <c:v>18</c:v>
                </c:pt>
                <c:pt idx="478">
                  <c:v>18</c:v>
                </c:pt>
                <c:pt idx="479">
                  <c:v>18</c:v>
                </c:pt>
                <c:pt idx="480">
                  <c:v>18</c:v>
                </c:pt>
                <c:pt idx="481">
                  <c:v>18</c:v>
                </c:pt>
                <c:pt idx="482">
                  <c:v>18</c:v>
                </c:pt>
                <c:pt idx="483">
                  <c:v>18</c:v>
                </c:pt>
                <c:pt idx="484">
                  <c:v>18</c:v>
                </c:pt>
                <c:pt idx="485">
                  <c:v>18</c:v>
                </c:pt>
                <c:pt idx="486">
                  <c:v>18</c:v>
                </c:pt>
                <c:pt idx="487">
                  <c:v>18</c:v>
                </c:pt>
                <c:pt idx="488">
                  <c:v>18</c:v>
                </c:pt>
                <c:pt idx="489">
                  <c:v>18</c:v>
                </c:pt>
                <c:pt idx="490">
                  <c:v>18</c:v>
                </c:pt>
                <c:pt idx="491">
                  <c:v>18</c:v>
                </c:pt>
                <c:pt idx="492">
                  <c:v>18</c:v>
                </c:pt>
                <c:pt idx="493">
                  <c:v>18</c:v>
                </c:pt>
                <c:pt idx="494">
                  <c:v>18</c:v>
                </c:pt>
                <c:pt idx="495">
                  <c:v>18</c:v>
                </c:pt>
                <c:pt idx="496">
                  <c:v>18</c:v>
                </c:pt>
                <c:pt idx="497">
                  <c:v>18</c:v>
                </c:pt>
                <c:pt idx="498">
                  <c:v>18</c:v>
                </c:pt>
                <c:pt idx="499">
                  <c:v>18</c:v>
                </c:pt>
                <c:pt idx="500">
                  <c:v>18</c:v>
                </c:pt>
                <c:pt idx="501">
                  <c:v>18</c:v>
                </c:pt>
                <c:pt idx="502">
                  <c:v>18</c:v>
                </c:pt>
                <c:pt idx="503">
                  <c:v>18</c:v>
                </c:pt>
                <c:pt idx="504">
                  <c:v>18</c:v>
                </c:pt>
                <c:pt idx="505">
                  <c:v>18</c:v>
                </c:pt>
                <c:pt idx="506">
                  <c:v>18</c:v>
                </c:pt>
                <c:pt idx="507">
                  <c:v>18</c:v>
                </c:pt>
                <c:pt idx="508">
                  <c:v>18</c:v>
                </c:pt>
                <c:pt idx="509">
                  <c:v>18</c:v>
                </c:pt>
                <c:pt idx="510">
                  <c:v>18</c:v>
                </c:pt>
                <c:pt idx="511">
                  <c:v>18</c:v>
                </c:pt>
                <c:pt idx="51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95-4A1F-9AEC-04F6E8448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5292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'23'!$A$2:$B$2</c:f>
              <c:strCache>
                <c:ptCount val="1"/>
                <c:pt idx="0">
                  <c:v>30.09.2025</c:v>
                </c:pt>
              </c:strCache>
            </c:strRef>
          </c:tx>
          <c:spPr>
            <a:ln w="19050" cap="rnd" cmpd="sng" algn="ctr">
              <a:solidFill>
                <a:srgbClr val="0F4D2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'23'!$A$4:$A$106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'23'!$B$4:$B$106</c:f>
              <c:numCache>
                <c:formatCode>_-* #\ ##0.0\ _₽_-;\-* #\ ##0.0\ _₽_-;_-* "-"??\ _₽_-;_-@_-</c:formatCode>
                <c:ptCount val="103"/>
                <c:pt idx="0">
                  <c:v>16.262037810843278</c:v>
                </c:pt>
                <c:pt idx="1">
                  <c:v>16.404853466260395</c:v>
                </c:pt>
                <c:pt idx="2">
                  <c:v>16.828924132615274</c:v>
                </c:pt>
                <c:pt idx="3">
                  <c:v>17.513665882480222</c:v>
                </c:pt>
                <c:pt idx="4">
                  <c:v>17.513665882480222</c:v>
                </c:pt>
                <c:pt idx="5">
                  <c:v>17.52726343204656</c:v>
                </c:pt>
                <c:pt idx="6">
                  <c:v>17.524410351796526</c:v>
                </c:pt>
                <c:pt idx="7">
                  <c:v>17.456840834936727</c:v>
                </c:pt>
                <c:pt idx="8">
                  <c:v>17.432551828020326</c:v>
                </c:pt>
                <c:pt idx="9">
                  <c:v>17.405862391185757</c:v>
                </c:pt>
                <c:pt idx="10">
                  <c:v>17.403955384920209</c:v>
                </c:pt>
                <c:pt idx="11">
                  <c:v>17.349861244052111</c:v>
                </c:pt>
                <c:pt idx="12">
                  <c:v>17.344469738445255</c:v>
                </c:pt>
                <c:pt idx="13">
                  <c:v>17.303214414547586</c:v>
                </c:pt>
                <c:pt idx="14">
                  <c:v>17.282380184537473</c:v>
                </c:pt>
                <c:pt idx="15">
                  <c:v>17.268603668707392</c:v>
                </c:pt>
                <c:pt idx="16">
                  <c:v>17.241247919224413</c:v>
                </c:pt>
                <c:pt idx="17">
                  <c:v>17.227769092084589</c:v>
                </c:pt>
                <c:pt idx="18">
                  <c:v>17.171141850676808</c:v>
                </c:pt>
                <c:pt idx="19">
                  <c:v>17.146310373513863</c:v>
                </c:pt>
                <c:pt idx="20">
                  <c:v>17.145375427186327</c:v>
                </c:pt>
                <c:pt idx="21">
                  <c:v>17.130115057249551</c:v>
                </c:pt>
                <c:pt idx="22">
                  <c:v>17.123328173695551</c:v>
                </c:pt>
                <c:pt idx="23">
                  <c:v>17.120844790780044</c:v>
                </c:pt>
                <c:pt idx="24">
                  <c:v>17.081239412335414</c:v>
                </c:pt>
                <c:pt idx="25">
                  <c:v>17.04227826004907</c:v>
                </c:pt>
                <c:pt idx="26">
                  <c:v>17.015551194366285</c:v>
                </c:pt>
                <c:pt idx="27">
                  <c:v>17.015551194366285</c:v>
                </c:pt>
                <c:pt idx="28">
                  <c:v>17.005367552828822</c:v>
                </c:pt>
                <c:pt idx="29">
                  <c:v>17.002036670851915</c:v>
                </c:pt>
                <c:pt idx="30">
                  <c:v>16.992587815142613</c:v>
                </c:pt>
                <c:pt idx="31">
                  <c:v>16.991253223510295</c:v>
                </c:pt>
                <c:pt idx="32">
                  <c:v>16.986706013531318</c:v>
                </c:pt>
                <c:pt idx="33">
                  <c:v>16.983571202854076</c:v>
                </c:pt>
                <c:pt idx="34">
                  <c:v>16.980226441116429</c:v>
                </c:pt>
                <c:pt idx="35">
                  <c:v>16.978152199412698</c:v>
                </c:pt>
                <c:pt idx="36">
                  <c:v>16.974124682647673</c:v>
                </c:pt>
                <c:pt idx="37">
                  <c:v>16.96019926842467</c:v>
                </c:pt>
                <c:pt idx="38">
                  <c:v>16.937957899852417</c:v>
                </c:pt>
                <c:pt idx="39">
                  <c:v>16.934050472369666</c:v>
                </c:pt>
                <c:pt idx="40">
                  <c:v>16.928436198313701</c:v>
                </c:pt>
                <c:pt idx="41">
                  <c:v>16.925119667046062</c:v>
                </c:pt>
                <c:pt idx="42">
                  <c:v>16.920246731003672</c:v>
                </c:pt>
                <c:pt idx="43">
                  <c:v>16.918889261302116</c:v>
                </c:pt>
                <c:pt idx="44">
                  <c:v>16.918293844764619</c:v>
                </c:pt>
                <c:pt idx="45">
                  <c:v>16.914537647477921</c:v>
                </c:pt>
                <c:pt idx="46">
                  <c:v>16.90795606824318</c:v>
                </c:pt>
                <c:pt idx="47">
                  <c:v>16.904703352707685</c:v>
                </c:pt>
                <c:pt idx="48">
                  <c:v>16.904095484883609</c:v>
                </c:pt>
                <c:pt idx="49">
                  <c:v>16.903493126217374</c:v>
                </c:pt>
                <c:pt idx="50">
                  <c:v>16.900676179337502</c:v>
                </c:pt>
                <c:pt idx="51">
                  <c:v>16.899763661776323</c:v>
                </c:pt>
                <c:pt idx="52">
                  <c:v>16.890416167158673</c:v>
                </c:pt>
                <c:pt idx="53">
                  <c:v>16.88600789138799</c:v>
                </c:pt>
                <c:pt idx="54">
                  <c:v>16.885468482382461</c:v>
                </c:pt>
                <c:pt idx="55">
                  <c:v>16.874984429847693</c:v>
                </c:pt>
                <c:pt idx="56">
                  <c:v>16.8733139565046</c:v>
                </c:pt>
                <c:pt idx="57">
                  <c:v>16.870736629471029</c:v>
                </c:pt>
                <c:pt idx="58">
                  <c:v>16.869330864214717</c:v>
                </c:pt>
                <c:pt idx="59">
                  <c:v>16.867900113117031</c:v>
                </c:pt>
                <c:pt idx="60">
                  <c:v>16.867708235794375</c:v>
                </c:pt>
                <c:pt idx="61">
                  <c:v>16.866635149908515</c:v>
                </c:pt>
                <c:pt idx="62">
                  <c:v>16.863147013103564</c:v>
                </c:pt>
                <c:pt idx="63">
                  <c:v>16.862858208469511</c:v>
                </c:pt>
                <c:pt idx="64">
                  <c:v>16.861273840014015</c:v>
                </c:pt>
                <c:pt idx="65">
                  <c:v>16.856682559345447</c:v>
                </c:pt>
                <c:pt idx="66">
                  <c:v>16.856632504408651</c:v>
                </c:pt>
                <c:pt idx="67">
                  <c:v>16.85520597652317</c:v>
                </c:pt>
                <c:pt idx="68">
                  <c:v>16.854486644017697</c:v>
                </c:pt>
                <c:pt idx="69">
                  <c:v>16.853826289548834</c:v>
                </c:pt>
                <c:pt idx="70">
                  <c:v>16.847316813666978</c:v>
                </c:pt>
                <c:pt idx="71">
                  <c:v>16.847079272290433</c:v>
                </c:pt>
                <c:pt idx="72">
                  <c:v>16.847079272290433</c:v>
                </c:pt>
                <c:pt idx="73">
                  <c:v>16.846298061086596</c:v>
                </c:pt>
                <c:pt idx="74">
                  <c:v>16.845951737790688</c:v>
                </c:pt>
                <c:pt idx="75">
                  <c:v>16.845798839125159</c:v>
                </c:pt>
                <c:pt idx="76">
                  <c:v>16.842761537355734</c:v>
                </c:pt>
                <c:pt idx="77">
                  <c:v>16.838814402039691</c:v>
                </c:pt>
                <c:pt idx="78">
                  <c:v>16.83570482807426</c:v>
                </c:pt>
                <c:pt idx="79">
                  <c:v>16.834611194913141</c:v>
                </c:pt>
                <c:pt idx="80">
                  <c:v>16.833929434244133</c:v>
                </c:pt>
                <c:pt idx="81">
                  <c:v>16.832531482111925</c:v>
                </c:pt>
                <c:pt idx="82">
                  <c:v>16.832479947577241</c:v>
                </c:pt>
                <c:pt idx="83">
                  <c:v>16.82919075225373</c:v>
                </c:pt>
                <c:pt idx="84">
                  <c:v>16.827144300624973</c:v>
                </c:pt>
                <c:pt idx="85">
                  <c:v>16.824938618210481</c:v>
                </c:pt>
                <c:pt idx="86">
                  <c:v>16.824780671068275</c:v>
                </c:pt>
                <c:pt idx="87">
                  <c:v>16.824293012768777</c:v>
                </c:pt>
                <c:pt idx="88">
                  <c:v>16.823028795814231</c:v>
                </c:pt>
                <c:pt idx="89">
                  <c:v>16.81883048764794</c:v>
                </c:pt>
                <c:pt idx="90">
                  <c:v>16.818536704412356</c:v>
                </c:pt>
                <c:pt idx="91">
                  <c:v>16.816761768683985</c:v>
                </c:pt>
                <c:pt idx="92">
                  <c:v>16.81441221468345</c:v>
                </c:pt>
                <c:pt idx="93">
                  <c:v>16.813350326857048</c:v>
                </c:pt>
                <c:pt idx="94">
                  <c:v>16.810434979358302</c:v>
                </c:pt>
                <c:pt idx="95">
                  <c:v>16.810006752340012</c:v>
                </c:pt>
                <c:pt idx="96">
                  <c:v>16.8054477740869</c:v>
                </c:pt>
                <c:pt idx="97">
                  <c:v>16.805247757645404</c:v>
                </c:pt>
                <c:pt idx="98">
                  <c:v>16.804072760359023</c:v>
                </c:pt>
                <c:pt idx="99">
                  <c:v>16.803976647907692</c:v>
                </c:pt>
                <c:pt idx="100">
                  <c:v>16.799689468999702</c:v>
                </c:pt>
                <c:pt idx="101">
                  <c:v>16.798540000662989</c:v>
                </c:pt>
                <c:pt idx="102">
                  <c:v>16.797498577985092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76-490E-AF0C-B9769A00E82E}"/>
            </c:ext>
          </c:extLst>
        </c:ser>
        <c:ser>
          <c:idx val="3"/>
          <c:order val="1"/>
          <c:tx>
            <c:strRef>
              <c:f>'23'!$C$2:$D$2</c:f>
              <c:strCache>
                <c:ptCount val="1"/>
                <c:pt idx="0">
                  <c:v>31.10.2025</c:v>
                </c:pt>
              </c:strCache>
            </c:strRef>
          </c:tx>
          <c:spPr>
            <a:ln w="19050" cap="rnd" cmpd="sng" algn="ctr">
              <a:solidFill>
                <a:srgbClr val="FFBC3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'23'!$C$4:$C$106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'23'!$D$4:$D$106</c:f>
              <c:numCache>
                <c:formatCode>_(* #,##0.00_);_(* \(#,##0.00\);_(* "-"??_);_(@_)</c:formatCode>
                <c:ptCount val="103"/>
                <c:pt idx="0">
                  <c:v>17.558860140042153</c:v>
                </c:pt>
                <c:pt idx="1">
                  <c:v>17.555199226109643</c:v>
                </c:pt>
                <c:pt idx="2">
                  <c:v>17.54169925528446</c:v>
                </c:pt>
                <c:pt idx="3">
                  <c:v>17.481629452994873</c:v>
                </c:pt>
                <c:pt idx="4">
                  <c:v>17.481629452994873</c:v>
                </c:pt>
                <c:pt idx="5">
                  <c:v>17.468512896968225</c:v>
                </c:pt>
                <c:pt idx="6">
                  <c:v>17.46022886630454</c:v>
                </c:pt>
                <c:pt idx="7">
                  <c:v>17.425171590374223</c:v>
                </c:pt>
                <c:pt idx="8">
                  <c:v>17.416352784451263</c:v>
                </c:pt>
                <c:pt idx="9">
                  <c:v>17.407070741294859</c:v>
                </c:pt>
                <c:pt idx="10">
                  <c:v>17.406416121302094</c:v>
                </c:pt>
                <c:pt idx="11">
                  <c:v>17.387904745218961</c:v>
                </c:pt>
                <c:pt idx="12">
                  <c:v>17.386040825266424</c:v>
                </c:pt>
                <c:pt idx="13">
                  <c:v>17.37146182915701</c:v>
                </c:pt>
                <c:pt idx="14">
                  <c:v>17.363805329585922</c:v>
                </c:pt>
                <c:pt idx="15">
                  <c:v>17.358600773439136</c:v>
                </c:pt>
                <c:pt idx="16">
                  <c:v>17.347864899818521</c:v>
                </c:pt>
                <c:pt idx="17">
                  <c:v>17.342348262377016</c:v>
                </c:pt>
                <c:pt idx="18">
                  <c:v>17.317091950584306</c:v>
                </c:pt>
                <c:pt idx="19">
                  <c:v>17.30469870259228</c:v>
                </c:pt>
                <c:pt idx="20">
                  <c:v>17.304213316921402</c:v>
                </c:pt>
                <c:pt idx="21">
                  <c:v>17.296080251778847</c:v>
                </c:pt>
                <c:pt idx="22">
                  <c:v>17.292329120147354</c:v>
                </c:pt>
                <c:pt idx="23">
                  <c:v>17.290934798445299</c:v>
                </c:pt>
                <c:pt idx="24">
                  <c:v>17.266943650329658</c:v>
                </c:pt>
                <c:pt idx="25">
                  <c:v>17.239494602897707</c:v>
                </c:pt>
                <c:pt idx="26">
                  <c:v>17.217910123619305</c:v>
                </c:pt>
                <c:pt idx="27">
                  <c:v>17.217910123619305</c:v>
                </c:pt>
                <c:pt idx="28">
                  <c:v>17.208997464884135</c:v>
                </c:pt>
                <c:pt idx="29">
                  <c:v>17.205992949789682</c:v>
                </c:pt>
                <c:pt idx="30">
                  <c:v>17.197219103251204</c:v>
                </c:pt>
                <c:pt idx="31">
                  <c:v>17.195949126639952</c:v>
                </c:pt>
                <c:pt idx="32">
                  <c:v>17.191563259878073</c:v>
                </c:pt>
                <c:pt idx="33">
                  <c:v>17.18848580517589</c:v>
                </c:pt>
                <c:pt idx="34">
                  <c:v>17.185152738227206</c:v>
                </c:pt>
                <c:pt idx="35">
                  <c:v>17.183059661804045</c:v>
                </c:pt>
                <c:pt idx="36">
                  <c:v>17.178937535466797</c:v>
                </c:pt>
                <c:pt idx="37">
                  <c:v>17.164072771997894</c:v>
                </c:pt>
                <c:pt idx="38">
                  <c:v>17.138221069897597</c:v>
                </c:pt>
                <c:pt idx="39">
                  <c:v>17.133394143626489</c:v>
                </c:pt>
                <c:pt idx="40">
                  <c:v>17.126302859491481</c:v>
                </c:pt>
                <c:pt idx="41">
                  <c:v>17.12202612335847</c:v>
                </c:pt>
                <c:pt idx="42">
                  <c:v>17.115622455883049</c:v>
                </c:pt>
                <c:pt idx="43">
                  <c:v>17.113812915282288</c:v>
                </c:pt>
                <c:pt idx="44">
                  <c:v>17.113015662449872</c:v>
                </c:pt>
                <c:pt idx="45">
                  <c:v>17.107936075196449</c:v>
                </c:pt>
                <c:pt idx="46">
                  <c:v>17.098825551391393</c:v>
                </c:pt>
                <c:pt idx="47">
                  <c:v>17.094223491275429</c:v>
                </c:pt>
                <c:pt idx="48">
                  <c:v>17.093356129624347</c:v>
                </c:pt>
                <c:pt idx="49">
                  <c:v>17.092494350109643</c:v>
                </c:pt>
                <c:pt idx="50">
                  <c:v>17.088434087916625</c:v>
                </c:pt>
                <c:pt idx="51">
                  <c:v>17.087108165102549</c:v>
                </c:pt>
                <c:pt idx="52">
                  <c:v>17.073226402249865</c:v>
                </c:pt>
                <c:pt idx="53">
                  <c:v>17.066491636193803</c:v>
                </c:pt>
                <c:pt idx="54">
                  <c:v>17.06565935893698</c:v>
                </c:pt>
                <c:pt idx="55">
                  <c:v>17.049135404341609</c:v>
                </c:pt>
                <c:pt idx="56">
                  <c:v>17.046442851918542</c:v>
                </c:pt>
                <c:pt idx="57">
                  <c:v>17.04225744907739</c:v>
                </c:pt>
                <c:pt idx="58">
                  <c:v>17.039958909995434</c:v>
                </c:pt>
                <c:pt idx="59">
                  <c:v>17.037608347919566</c:v>
                </c:pt>
                <c:pt idx="60">
                  <c:v>17.037292266999682</c:v>
                </c:pt>
                <c:pt idx="61">
                  <c:v>17.035520901814461</c:v>
                </c:pt>
                <c:pt idx="62">
                  <c:v>17.029720799374083</c:v>
                </c:pt>
                <c:pt idx="63">
                  <c:v>17.029237738558621</c:v>
                </c:pt>
                <c:pt idx="64">
                  <c:v>17.026580159304316</c:v>
                </c:pt>
                <c:pt idx="65">
                  <c:v>17.018809174184302</c:v>
                </c:pt>
                <c:pt idx="66">
                  <c:v>17.018723901336898</c:v>
                </c:pt>
                <c:pt idx="67">
                  <c:v>17.016288858387195</c:v>
                </c:pt>
                <c:pt idx="68">
                  <c:v>17.01505748649701</c:v>
                </c:pt>
                <c:pt idx="69">
                  <c:v>17.013925051419477</c:v>
                </c:pt>
                <c:pt idx="70">
                  <c:v>17.002664095648569</c:v>
                </c:pt>
                <c:pt idx="71">
                  <c:v>17.002249995552219</c:v>
                </c:pt>
                <c:pt idx="72">
                  <c:v>17.002249995552219</c:v>
                </c:pt>
                <c:pt idx="73">
                  <c:v>17.000886656780722</c:v>
                </c:pt>
                <c:pt idx="74">
                  <c:v>17.000281554089813</c:v>
                </c:pt>
                <c:pt idx="75">
                  <c:v>17.000014268965312</c:v>
                </c:pt>
                <c:pt idx="76">
                  <c:v>16.994687844749023</c:v>
                </c:pt>
                <c:pt idx="77">
                  <c:v>16.987721529544086</c:v>
                </c:pt>
                <c:pt idx="78">
                  <c:v>16.982202311902348</c:v>
                </c:pt>
                <c:pt idx="79">
                  <c:v>16.980255410177293</c:v>
                </c:pt>
                <c:pt idx="80">
                  <c:v>16.97904031658901</c:v>
                </c:pt>
                <c:pt idx="81">
                  <c:v>16.976545546407152</c:v>
                </c:pt>
                <c:pt idx="82">
                  <c:v>16.976453498818799</c:v>
                </c:pt>
                <c:pt idx="83">
                  <c:v>16.970567830148408</c:v>
                </c:pt>
                <c:pt idx="84">
                  <c:v>16.966896358043737</c:v>
                </c:pt>
                <c:pt idx="85">
                  <c:v>16.962932280218766</c:v>
                </c:pt>
                <c:pt idx="86">
                  <c:v>16.962648168391414</c:v>
                </c:pt>
                <c:pt idx="87">
                  <c:v>16.96177078593033</c:v>
                </c:pt>
                <c:pt idx="88">
                  <c:v>16.959494946922639</c:v>
                </c:pt>
                <c:pt idx="89">
                  <c:v>16.951925909389342</c:v>
                </c:pt>
                <c:pt idx="90">
                  <c:v>16.95139571705986</c:v>
                </c:pt>
                <c:pt idx="91">
                  <c:v>16.948191293073389</c:v>
                </c:pt>
                <c:pt idx="92">
                  <c:v>16.943946839599345</c:v>
                </c:pt>
                <c:pt idx="93">
                  <c:v>16.942027765680876</c:v>
                </c:pt>
                <c:pt idx="94">
                  <c:v>16.93675723928132</c:v>
                </c:pt>
                <c:pt idx="95">
                  <c:v>16.935982890520918</c:v>
                </c:pt>
                <c:pt idx="96">
                  <c:v>16.927737343727877</c:v>
                </c:pt>
                <c:pt idx="97">
                  <c:v>16.927375538305146</c:v>
                </c:pt>
                <c:pt idx="98">
                  <c:v>16.925250065179487</c:v>
                </c:pt>
                <c:pt idx="99">
                  <c:v>16.925076202720103</c:v>
                </c:pt>
                <c:pt idx="100">
                  <c:v>16.917320683316728</c:v>
                </c:pt>
                <c:pt idx="101">
                  <c:v>16.915241264318649</c:v>
                </c:pt>
                <c:pt idx="102">
                  <c:v>16.913357306867205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76-490E-AF0C-B9769A00E82E}"/>
            </c:ext>
          </c:extLst>
        </c:ser>
        <c:ser>
          <c:idx val="0"/>
          <c:order val="2"/>
          <c:tx>
            <c:strRef>
              <c:f>'23'!$E$2:$F$2</c:f>
              <c:strCache>
                <c:ptCount val="1"/>
                <c:pt idx="0">
                  <c:v>28.11.2025</c:v>
                </c:pt>
              </c:strCache>
            </c:strRef>
          </c:tx>
          <c:spPr>
            <a:ln w="19050" cap="rnd" cmpd="sng" algn="ctr">
              <a:solidFill>
                <a:srgbClr val="9776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'23'!$E$4:$E$106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'23'!$F$4:$F$106</c:f>
              <c:numCache>
                <c:formatCode>_(* #,##0.00_);_(* \(#,##0.00\);_(* "-"??_);_(@_)</c:formatCode>
                <c:ptCount val="103"/>
                <c:pt idx="0">
                  <c:v>17.426558327986829</c:v>
                </c:pt>
                <c:pt idx="1">
                  <c:v>17.415672303385143</c:v>
                </c:pt>
                <c:pt idx="2">
                  <c:v>17.375978807638127</c:v>
                </c:pt>
                <c:pt idx="3">
                  <c:v>17.208224251145211</c:v>
                </c:pt>
                <c:pt idx="4">
                  <c:v>17.208224251145211</c:v>
                </c:pt>
                <c:pt idx="5">
                  <c:v>17.173594554506664</c:v>
                </c:pt>
                <c:pt idx="6">
                  <c:v>17.152106671649705</c:v>
                </c:pt>
                <c:pt idx="7">
                  <c:v>17.064545088622076</c:v>
                </c:pt>
                <c:pt idx="8">
                  <c:v>17.043399520089263</c:v>
                </c:pt>
                <c:pt idx="9">
                  <c:v>17.021535850886195</c:v>
                </c:pt>
                <c:pt idx="10">
                  <c:v>17.020009251741165</c:v>
                </c:pt>
                <c:pt idx="11">
                  <c:v>16.97768922881917</c:v>
                </c:pt>
                <c:pt idx="12">
                  <c:v>16.973519898499202</c:v>
                </c:pt>
                <c:pt idx="13">
                  <c:v>16.941499429148308</c:v>
                </c:pt>
                <c:pt idx="14">
                  <c:v>16.925108049496696</c:v>
                </c:pt>
                <c:pt idx="15">
                  <c:v>16.914135435155451</c:v>
                </c:pt>
                <c:pt idx="16">
                  <c:v>16.89194033658783</c:v>
                </c:pt>
                <c:pt idx="17">
                  <c:v>16.880768100660081</c:v>
                </c:pt>
                <c:pt idx="18">
                  <c:v>16.831683993906353</c:v>
                </c:pt>
                <c:pt idx="19">
                  <c:v>16.808868749088202</c:v>
                </c:pt>
                <c:pt idx="20">
                  <c:v>16.807992576285713</c:v>
                </c:pt>
                <c:pt idx="21">
                  <c:v>16.79350896964835</c:v>
                </c:pt>
                <c:pt idx="22">
                  <c:v>16.786955328312182</c:v>
                </c:pt>
                <c:pt idx="23">
                  <c:v>16.784539810434818</c:v>
                </c:pt>
                <c:pt idx="24">
                  <c:v>16.744749819472048</c:v>
                </c:pt>
                <c:pt idx="25">
                  <c:v>16.703467420954698</c:v>
                </c:pt>
                <c:pt idx="26">
                  <c:v>16.674331128380015</c:v>
                </c:pt>
                <c:pt idx="27">
                  <c:v>16.674331128380015</c:v>
                </c:pt>
                <c:pt idx="28">
                  <c:v>16.663185661319524</c:v>
                </c:pt>
                <c:pt idx="29">
                  <c:v>16.659547561447919</c:v>
                </c:pt>
                <c:pt idx="30">
                  <c:v>16.649271766393682</c:v>
                </c:pt>
                <c:pt idx="31">
                  <c:v>16.647827726953413</c:v>
                </c:pt>
                <c:pt idx="32">
                  <c:v>16.642925776421258</c:v>
                </c:pt>
                <c:pt idx="33">
                  <c:v>16.639565370429565</c:v>
                </c:pt>
                <c:pt idx="34">
                  <c:v>16.635999998505202</c:v>
                </c:pt>
                <c:pt idx="35">
                  <c:v>16.633800662143926</c:v>
                </c:pt>
                <c:pt idx="36">
                  <c:v>16.629559173345676</c:v>
                </c:pt>
                <c:pt idx="37">
                  <c:v>16.615267333293883</c:v>
                </c:pt>
                <c:pt idx="38">
                  <c:v>16.594256265045047</c:v>
                </c:pt>
                <c:pt idx="39">
                  <c:v>16.590888406295345</c:v>
                </c:pt>
                <c:pt idx="40">
                  <c:v>16.586264152333619</c:v>
                </c:pt>
                <c:pt idx="41">
                  <c:v>16.583662928538168</c:v>
                </c:pt>
                <c:pt idx="42">
                  <c:v>16.580034347131843</c:v>
                </c:pt>
                <c:pt idx="43">
                  <c:v>16.579067194376762</c:v>
                </c:pt>
                <c:pt idx="44">
                  <c:v>16.578649256085942</c:v>
                </c:pt>
                <c:pt idx="45">
                  <c:v>16.576104203241336</c:v>
                </c:pt>
                <c:pt idx="46">
                  <c:v>16.572052716784814</c:v>
                </c:pt>
                <c:pt idx="47">
                  <c:v>16.570258441425633</c:v>
                </c:pt>
                <c:pt idx="48">
                  <c:v>16.569939327850271</c:v>
                </c:pt>
                <c:pt idx="49">
                  <c:v>16.56962826585162</c:v>
                </c:pt>
                <c:pt idx="50">
                  <c:v>16.568243270910109</c:v>
                </c:pt>
                <c:pt idx="51">
                  <c:v>16.567819824766804</c:v>
                </c:pt>
                <c:pt idx="52">
                  <c:v>16.564242453585255</c:v>
                </c:pt>
                <c:pt idx="53">
                  <c:v>16.56307138287567</c:v>
                </c:pt>
                <c:pt idx="54">
                  <c:v>16.562952292969001</c:v>
                </c:pt>
                <c:pt idx="55">
                  <c:v>16.561751766080455</c:v>
                </c:pt>
                <c:pt idx="56">
                  <c:v>16.561765040923504</c:v>
                </c:pt>
                <c:pt idx="57">
                  <c:v>16.56190079969484</c:v>
                </c:pt>
                <c:pt idx="58">
                  <c:v>16.562034637751765</c:v>
                </c:pt>
                <c:pt idx="59">
                  <c:v>16.562214713125133</c:v>
                </c:pt>
                <c:pt idx="60">
                  <c:v>16.562242248037773</c:v>
                </c:pt>
                <c:pt idx="61">
                  <c:v>16.562411070058623</c:v>
                </c:pt>
                <c:pt idx="62">
                  <c:v>16.563134968415149</c:v>
                </c:pt>
                <c:pt idx="63">
                  <c:v>16.563206989077916</c:v>
                </c:pt>
                <c:pt idx="64">
                  <c:v>16.563635150763378</c:v>
                </c:pt>
                <c:pt idx="65">
                  <c:v>16.565192787124939</c:v>
                </c:pt>
                <c:pt idx="66">
                  <c:v>16.565212367392277</c:v>
                </c:pt>
                <c:pt idx="67">
                  <c:v>16.565793905742421</c:v>
                </c:pt>
                <c:pt idx="68">
                  <c:v>16.5661043528325</c:v>
                </c:pt>
                <c:pt idx="69">
                  <c:v>16.566399473863914</c:v>
                </c:pt>
                <c:pt idx="70">
                  <c:v>16.569820825092197</c:v>
                </c:pt>
                <c:pt idx="71">
                  <c:v>16.569962969361683</c:v>
                </c:pt>
                <c:pt idx="72">
                  <c:v>16.569962969361683</c:v>
                </c:pt>
                <c:pt idx="73">
                  <c:v>16.570438840312619</c:v>
                </c:pt>
                <c:pt idx="74">
                  <c:v>16.570653899959531</c:v>
                </c:pt>
                <c:pt idx="75">
                  <c:v>16.570749644065597</c:v>
                </c:pt>
                <c:pt idx="76">
                  <c:v>16.572751245504456</c:v>
                </c:pt>
                <c:pt idx="77">
                  <c:v>16.575625775563594</c:v>
                </c:pt>
                <c:pt idx="78">
                  <c:v>16.578094219292151</c:v>
                </c:pt>
                <c:pt idx="79">
                  <c:v>16.579002360172979</c:v>
                </c:pt>
                <c:pt idx="80">
                  <c:v>16.579578540815664</c:v>
                </c:pt>
                <c:pt idx="81">
                  <c:v>16.58078335728581</c:v>
                </c:pt>
                <c:pt idx="82">
                  <c:v>16.580828358002364</c:v>
                </c:pt>
                <c:pt idx="83">
                  <c:v>16.583781906761217</c:v>
                </c:pt>
                <c:pt idx="84">
                  <c:v>16.585694672886842</c:v>
                </c:pt>
                <c:pt idx="85">
                  <c:v>16.587813647228099</c:v>
                </c:pt>
                <c:pt idx="86">
                  <c:v>16.58796749718061</c:v>
                </c:pt>
                <c:pt idx="87">
                  <c:v>16.588444191481109</c:v>
                </c:pt>
                <c:pt idx="88">
                  <c:v>16.589691395066364</c:v>
                </c:pt>
                <c:pt idx="89">
                  <c:v>16.593936853153068</c:v>
                </c:pt>
                <c:pt idx="90">
                  <c:v>16.594239101861398</c:v>
                </c:pt>
                <c:pt idx="91">
                  <c:v>16.596077203825878</c:v>
                </c:pt>
                <c:pt idx="92">
                  <c:v>16.598537950295334</c:v>
                </c:pt>
                <c:pt idx="93">
                  <c:v>16.599658668328352</c:v>
                </c:pt>
                <c:pt idx="94">
                  <c:v>16.602756836455423</c:v>
                </c:pt>
                <c:pt idx="95">
                  <c:v>16.603214071400508</c:v>
                </c:pt>
                <c:pt idx="96">
                  <c:v>16.608104679122061</c:v>
                </c:pt>
                <c:pt idx="97">
                  <c:v>16.608319943791461</c:v>
                </c:pt>
                <c:pt idx="98">
                  <c:v>16.609585292427511</c:v>
                </c:pt>
                <c:pt idx="99">
                  <c:v>16.609688847904479</c:v>
                </c:pt>
                <c:pt idx="100">
                  <c:v>16.61431326027256</c:v>
                </c:pt>
                <c:pt idx="101">
                  <c:v>16.615554205797167</c:v>
                </c:pt>
                <c:pt idx="102">
                  <c:v>16.616678694280363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76-490E-AF0C-B9769A00E82E}"/>
            </c:ext>
          </c:extLst>
        </c:ser>
        <c:ser>
          <c:idx val="1"/>
          <c:order val="3"/>
          <c:tx>
            <c:strRef>
              <c:f>'23'!$G$2:$H$2</c:f>
              <c:strCache>
                <c:ptCount val="1"/>
                <c:pt idx="0">
                  <c:v>31.12.2025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'23'!$G$4:$G$106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'23'!$H$4:$H$106</c:f>
              <c:numCache>
                <c:formatCode>_(* #,##0.00_);_(* \(#,##0.00\);_(* "-"??_);_(@_)</c:formatCode>
                <c:ptCount val="103"/>
                <c:pt idx="0">
                  <c:v>17.009981759842098</c:v>
                </c:pt>
                <c:pt idx="1">
                  <c:v>17.013029939585088</c:v>
                </c:pt>
                <c:pt idx="2">
                  <c:v>17.023265136077171</c:v>
                </c:pt>
                <c:pt idx="3">
                  <c:v>17.04893528875029</c:v>
                </c:pt>
                <c:pt idx="4">
                  <c:v>17.04893528875029</c:v>
                </c:pt>
                <c:pt idx="5">
                  <c:v>17.050044450169622</c:v>
                </c:pt>
                <c:pt idx="6">
                  <c:v>17.04988163713983</c:v>
                </c:pt>
                <c:pt idx="7">
                  <c:v>17.04158246426557</c:v>
                </c:pt>
                <c:pt idx="8">
                  <c:v>17.037505018898624</c:v>
                </c:pt>
                <c:pt idx="9">
                  <c:v>17.032325564262575</c:v>
                </c:pt>
                <c:pt idx="10">
                  <c:v>17.031925570674321</c:v>
                </c:pt>
                <c:pt idx="11">
                  <c:v>17.018692692592197</c:v>
                </c:pt>
                <c:pt idx="12">
                  <c:v>17.017152234552093</c:v>
                </c:pt>
                <c:pt idx="13">
                  <c:v>17.003765279876504</c:v>
                </c:pt>
                <c:pt idx="14">
                  <c:v>16.995772076305293</c:v>
                </c:pt>
                <c:pt idx="15">
                  <c:v>16.98995440352078</c:v>
                </c:pt>
                <c:pt idx="16">
                  <c:v>16.97695851434975</c:v>
                </c:pt>
                <c:pt idx="17">
                  <c:v>16.969752849797338</c:v>
                </c:pt>
                <c:pt idx="18">
                  <c:v>16.932080663776851</c:v>
                </c:pt>
                <c:pt idx="19">
                  <c:v>16.910713027433168</c:v>
                </c:pt>
                <c:pt idx="20">
                  <c:v>16.909836689042468</c:v>
                </c:pt>
                <c:pt idx="21">
                  <c:v>16.894704837936381</c:v>
                </c:pt>
                <c:pt idx="22">
                  <c:v>16.887438703889334</c:v>
                </c:pt>
                <c:pt idx="23">
                  <c:v>16.884691275797636</c:v>
                </c:pt>
                <c:pt idx="24">
                  <c:v>16.833396785094546</c:v>
                </c:pt>
                <c:pt idx="25">
                  <c:v>16.765083642477528</c:v>
                </c:pt>
                <c:pt idx="26">
                  <c:v>16.703823387133298</c:v>
                </c:pt>
                <c:pt idx="27">
                  <c:v>16.703823387133298</c:v>
                </c:pt>
                <c:pt idx="28">
                  <c:v>16.676520913658987</c:v>
                </c:pt>
                <c:pt idx="29">
                  <c:v>16.66704722822745</c:v>
                </c:pt>
                <c:pt idx="30">
                  <c:v>16.63859322135206</c:v>
                </c:pt>
                <c:pt idx="31">
                  <c:v>16.634376491385304</c:v>
                </c:pt>
                <c:pt idx="32">
                  <c:v>16.6196214782933</c:v>
                </c:pt>
                <c:pt idx="33">
                  <c:v>16.609089037553069</c:v>
                </c:pt>
                <c:pt idx="34">
                  <c:v>16.597513967584799</c:v>
                </c:pt>
                <c:pt idx="35">
                  <c:v>16.590155479192514</c:v>
                </c:pt>
                <c:pt idx="36">
                  <c:v>16.575460188921621</c:v>
                </c:pt>
                <c:pt idx="37">
                  <c:v>16.52019855203779</c:v>
                </c:pt>
                <c:pt idx="38">
                  <c:v>16.415406299992874</c:v>
                </c:pt>
                <c:pt idx="39">
                  <c:v>16.394586815489731</c:v>
                </c:pt>
                <c:pt idx="40">
                  <c:v>16.363271351260522</c:v>
                </c:pt>
                <c:pt idx="41">
                  <c:v>16.343962190188009</c:v>
                </c:pt>
                <c:pt idx="42">
                  <c:v>16.314450293014261</c:v>
                </c:pt>
                <c:pt idx="43">
                  <c:v>16.305979805553903</c:v>
                </c:pt>
                <c:pt idx="44">
                  <c:v>16.302229457406249</c:v>
                </c:pt>
                <c:pt idx="45">
                  <c:v>16.2780695860401</c:v>
                </c:pt>
                <c:pt idx="46">
                  <c:v>16.233583250942019</c:v>
                </c:pt>
                <c:pt idx="47">
                  <c:v>16.210544543621875</c:v>
                </c:pt>
                <c:pt idx="48">
                  <c:v>16.206159569359336</c:v>
                </c:pt>
                <c:pt idx="49">
                  <c:v>16.201789345311845</c:v>
                </c:pt>
                <c:pt idx="50">
                  <c:v>16.181018186219866</c:v>
                </c:pt>
                <c:pt idx="51">
                  <c:v>16.174170399093214</c:v>
                </c:pt>
                <c:pt idx="52">
                  <c:v>16.100557554686535</c:v>
                </c:pt>
                <c:pt idx="53">
                  <c:v>16.063579099126034</c:v>
                </c:pt>
                <c:pt idx="54">
                  <c:v>16.058951948429989</c:v>
                </c:pt>
                <c:pt idx="55">
                  <c:v>15.964482303564154</c:v>
                </c:pt>
                <c:pt idx="56">
                  <c:v>15.94862198002831</c:v>
                </c:pt>
                <c:pt idx="57">
                  <c:v>15.923711279990815</c:v>
                </c:pt>
                <c:pt idx="58">
                  <c:v>15.909898646557807</c:v>
                </c:pt>
                <c:pt idx="59">
                  <c:v>15.89567710558204</c:v>
                </c:pt>
                <c:pt idx="60">
                  <c:v>15.893757333724334</c:v>
                </c:pt>
                <c:pt idx="61">
                  <c:v>15.882966323286208</c:v>
                </c:pt>
                <c:pt idx="62">
                  <c:v>15.847251710363475</c:v>
                </c:pt>
                <c:pt idx="63">
                  <c:v>15.844251127237197</c:v>
                </c:pt>
                <c:pt idx="64">
                  <c:v>15.827672295173656</c:v>
                </c:pt>
                <c:pt idx="65">
                  <c:v>15.778515481998955</c:v>
                </c:pt>
                <c:pt idx="66">
                  <c:v>15.777970551368291</c:v>
                </c:pt>
                <c:pt idx="67">
                  <c:v>15.762359887188859</c:v>
                </c:pt>
                <c:pt idx="68">
                  <c:v>15.754429478893716</c:v>
                </c:pt>
                <c:pt idx="69">
                  <c:v>15.74711494711365</c:v>
                </c:pt>
                <c:pt idx="70">
                  <c:v>15.673302454806493</c:v>
                </c:pt>
                <c:pt idx="71">
                  <c:v>15.67055206544994</c:v>
                </c:pt>
                <c:pt idx="72">
                  <c:v>15.67055206544994</c:v>
                </c:pt>
                <c:pt idx="73">
                  <c:v>15.661479575950743</c:v>
                </c:pt>
                <c:pt idx="74">
                  <c:v>15.657444365076522</c:v>
                </c:pt>
                <c:pt idx="75">
                  <c:v>15.655660288051942</c:v>
                </c:pt>
                <c:pt idx="76">
                  <c:v>15.619901248568159</c:v>
                </c:pt>
                <c:pt idx="77">
                  <c:v>15.572568645204932</c:v>
                </c:pt>
                <c:pt idx="78">
                  <c:v>15.534649875401829</c:v>
                </c:pt>
                <c:pt idx="79">
                  <c:v>15.521192388252803</c:v>
                </c:pt>
                <c:pt idx="80">
                  <c:v>15.512772881329152</c:v>
                </c:pt>
                <c:pt idx="81">
                  <c:v>15.49543888576077</c:v>
                </c:pt>
                <c:pt idx="82">
                  <c:v>15.494798137421917</c:v>
                </c:pt>
                <c:pt idx="83">
                  <c:v>15.453662773093058</c:v>
                </c:pt>
                <c:pt idx="84">
                  <c:v>15.427850804885024</c:v>
                </c:pt>
                <c:pt idx="85">
                  <c:v>15.399866454668199</c:v>
                </c:pt>
                <c:pt idx="86">
                  <c:v>15.397856548324928</c:v>
                </c:pt>
                <c:pt idx="87">
                  <c:v>15.391646277093219</c:v>
                </c:pt>
                <c:pt idx="88">
                  <c:v>15.375514775476873</c:v>
                </c:pt>
                <c:pt idx="89">
                  <c:v>15.321659534999421</c:v>
                </c:pt>
                <c:pt idx="90">
                  <c:v>15.31787701281222</c:v>
                </c:pt>
                <c:pt idx="91">
                  <c:v>15.29499273085888</c:v>
                </c:pt>
                <c:pt idx="92">
                  <c:v>15.264628800425806</c:v>
                </c:pt>
                <c:pt idx="93">
                  <c:v>15.250884252124264</c:v>
                </c:pt>
                <c:pt idx="94">
                  <c:v>15.213098479666897</c:v>
                </c:pt>
                <c:pt idx="95">
                  <c:v>15.207543307204418</c:v>
                </c:pt>
                <c:pt idx="96">
                  <c:v>15.148355842267724</c:v>
                </c:pt>
                <c:pt idx="97">
                  <c:v>15.145757886050504</c:v>
                </c:pt>
                <c:pt idx="98">
                  <c:v>15.130495242699338</c:v>
                </c:pt>
                <c:pt idx="99">
                  <c:v>15.129246734436963</c:v>
                </c:pt>
                <c:pt idx="100">
                  <c:v>15.073555279800498</c:v>
                </c:pt>
                <c:pt idx="101">
                  <c:v>15.058625021222172</c:v>
                </c:pt>
                <c:pt idx="102">
                  <c:v>15.045099265750927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76-490E-AF0C-B9769A00E82E}"/>
            </c:ext>
          </c:extLst>
        </c:ser>
        <c:ser>
          <c:idx val="4"/>
          <c:order val="4"/>
          <c:tx>
            <c:strRef>
              <c:f>'23'!$I$2:$J$2</c:f>
              <c:strCache>
                <c:ptCount val="1"/>
                <c:pt idx="0">
                  <c:v>30.01.2026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'23'!$I$4:$I$106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'23'!$J$4:$J$106</c:f>
              <c:numCache>
                <c:formatCode>_(* #,##0.00_);_(* \(#,##0.00\);_(* "-"??_);_(@_)</c:formatCode>
                <c:ptCount val="103"/>
                <c:pt idx="0">
                  <c:v>18.022130607336507</c:v>
                </c:pt>
                <c:pt idx="1">
                  <c:v>18.01283617052669</c:v>
                </c:pt>
                <c:pt idx="2">
                  <c:v>17.977975020529712</c:v>
                </c:pt>
                <c:pt idx="3">
                  <c:v>17.811274209624873</c:v>
                </c:pt>
                <c:pt idx="4">
                  <c:v>17.811274209624873</c:v>
                </c:pt>
                <c:pt idx="5">
                  <c:v>17.772259355022445</c:v>
                </c:pt>
                <c:pt idx="6">
                  <c:v>17.74711753281759</c:v>
                </c:pt>
                <c:pt idx="7">
                  <c:v>17.636306900904387</c:v>
                </c:pt>
                <c:pt idx="8">
                  <c:v>17.607279477532799</c:v>
                </c:pt>
                <c:pt idx="9">
                  <c:v>17.576213545866516</c:v>
                </c:pt>
                <c:pt idx="10">
                  <c:v>17.574002529521195</c:v>
                </c:pt>
                <c:pt idx="11">
                  <c:v>17.510368160378075</c:v>
                </c:pt>
                <c:pt idx="12">
                  <c:v>17.503840549401485</c:v>
                </c:pt>
                <c:pt idx="13">
                  <c:v>17.452010787610405</c:v>
                </c:pt>
                <c:pt idx="14">
                  <c:v>17.424235303286274</c:v>
                </c:pt>
                <c:pt idx="15">
                  <c:v>17.405132970798508</c:v>
                </c:pt>
                <c:pt idx="16">
                  <c:v>17.365154764477019</c:v>
                </c:pt>
                <c:pt idx="17">
                  <c:v>17.344307562601102</c:v>
                </c:pt>
                <c:pt idx="18">
                  <c:v>17.246165221751685</c:v>
                </c:pt>
                <c:pt idx="19">
                  <c:v>17.196346564937869</c:v>
                </c:pt>
                <c:pt idx="20">
                  <c:v>17.194372673563073</c:v>
                </c:pt>
                <c:pt idx="21">
                  <c:v>17.161040452335019</c:v>
                </c:pt>
                <c:pt idx="22">
                  <c:v>17.145501751870107</c:v>
                </c:pt>
                <c:pt idx="23">
                  <c:v>17.13969911448563</c:v>
                </c:pt>
                <c:pt idx="24">
                  <c:v>17.037543336067174</c:v>
                </c:pt>
                <c:pt idx="25">
                  <c:v>16.915128310629136</c:v>
                </c:pt>
                <c:pt idx="26">
                  <c:v>16.814532861312138</c:v>
                </c:pt>
                <c:pt idx="27">
                  <c:v>16.814532861312138</c:v>
                </c:pt>
                <c:pt idx="28">
                  <c:v>16.771842088039012</c:v>
                </c:pt>
                <c:pt idx="29">
                  <c:v>16.757295764257929</c:v>
                </c:pt>
                <c:pt idx="30">
                  <c:v>16.714364317433027</c:v>
                </c:pt>
                <c:pt idx="31">
                  <c:v>16.708093821232239</c:v>
                </c:pt>
                <c:pt idx="32">
                  <c:v>16.686328099774261</c:v>
                </c:pt>
                <c:pt idx="33">
                  <c:v>16.670952729517396</c:v>
                </c:pt>
                <c:pt idx="34">
                  <c:v>16.654203939519729</c:v>
                </c:pt>
                <c:pt idx="35">
                  <c:v>16.643634676064202</c:v>
                </c:pt>
                <c:pt idx="36">
                  <c:v>16.622702683078373</c:v>
                </c:pt>
                <c:pt idx="37">
                  <c:v>16.54591744431384</c:v>
                </c:pt>
                <c:pt idx="38">
                  <c:v>16.407393294409012</c:v>
                </c:pt>
                <c:pt idx="39">
                  <c:v>16.380809517951779</c:v>
                </c:pt>
                <c:pt idx="40">
                  <c:v>16.341336533297902</c:v>
                </c:pt>
                <c:pt idx="41">
                  <c:v>16.317287837657378</c:v>
                </c:pt>
                <c:pt idx="42">
                  <c:v>16.280934982131591</c:v>
                </c:pt>
                <c:pt idx="43">
                  <c:v>16.270587250089321</c:v>
                </c:pt>
                <c:pt idx="44">
                  <c:v>16.266017661821696</c:v>
                </c:pt>
                <c:pt idx="45">
                  <c:v>16.236751105072567</c:v>
                </c:pt>
                <c:pt idx="46">
                  <c:v>16.183597750129366</c:v>
                </c:pt>
                <c:pt idx="47">
                  <c:v>16.156422779638113</c:v>
                </c:pt>
                <c:pt idx="48">
                  <c:v>16.151276489009913</c:v>
                </c:pt>
                <c:pt idx="49">
                  <c:v>16.14615559233026</c:v>
                </c:pt>
                <c:pt idx="50">
                  <c:v>16.121924795442808</c:v>
                </c:pt>
                <c:pt idx="51">
                  <c:v>16.113974833815625</c:v>
                </c:pt>
                <c:pt idx="52">
                  <c:v>16.029641583273424</c:v>
                </c:pt>
                <c:pt idx="53">
                  <c:v>15.98800172066197</c:v>
                </c:pt>
                <c:pt idx="54">
                  <c:v>15.982822998146663</c:v>
                </c:pt>
                <c:pt idx="55">
                  <c:v>15.8785131764003</c:v>
                </c:pt>
                <c:pt idx="56">
                  <c:v>15.861248604671662</c:v>
                </c:pt>
                <c:pt idx="57">
                  <c:v>15.834264760074458</c:v>
                </c:pt>
                <c:pt idx="58">
                  <c:v>15.819370049730818</c:v>
                </c:pt>
                <c:pt idx="59">
                  <c:v>15.804083071529051</c:v>
                </c:pt>
                <c:pt idx="60">
                  <c:v>15.802023189740044</c:v>
                </c:pt>
                <c:pt idx="61">
                  <c:v>15.790460790928694</c:v>
                </c:pt>
                <c:pt idx="62">
                  <c:v>15.75238313220102</c:v>
                </c:pt>
                <c:pt idx="63">
                  <c:v>15.749196897700113</c:v>
                </c:pt>
                <c:pt idx="64">
                  <c:v>15.731627053018048</c:v>
                </c:pt>
                <c:pt idx="65">
                  <c:v>15.679862821363532</c:v>
                </c:pt>
                <c:pt idx="66">
                  <c:v>15.679291641461578</c:v>
                </c:pt>
                <c:pt idx="67">
                  <c:v>15.662952672435493</c:v>
                </c:pt>
                <c:pt idx="68">
                  <c:v>15.654669504133768</c:v>
                </c:pt>
                <c:pt idx="69">
                  <c:v>15.647039680185459</c:v>
                </c:pt>
                <c:pt idx="70">
                  <c:v>15.570553356380646</c:v>
                </c:pt>
                <c:pt idx="71">
                  <c:v>15.567720116815753</c:v>
                </c:pt>
                <c:pt idx="72">
                  <c:v>15.567720116815753</c:v>
                </c:pt>
                <c:pt idx="73">
                  <c:v>15.558382332303932</c:v>
                </c:pt>
                <c:pt idx="74">
                  <c:v>15.554233018348263</c:v>
                </c:pt>
                <c:pt idx="75">
                  <c:v>15.552399248299075</c:v>
                </c:pt>
                <c:pt idx="76">
                  <c:v>15.515738547293068</c:v>
                </c:pt>
                <c:pt idx="77">
                  <c:v>15.467469470912999</c:v>
                </c:pt>
                <c:pt idx="78">
                  <c:v>15.42898928931853</c:v>
                </c:pt>
                <c:pt idx="79">
                  <c:v>15.415369078411612</c:v>
                </c:pt>
                <c:pt idx="80">
                  <c:v>15.406856879763421</c:v>
                </c:pt>
                <c:pt idx="81">
                  <c:v>15.389353171169207</c:v>
                </c:pt>
                <c:pt idx="82">
                  <c:v>15.388706677542929</c:v>
                </c:pt>
                <c:pt idx="83">
                  <c:v>15.347275725993281</c:v>
                </c:pt>
                <c:pt idx="84">
                  <c:v>15.321345651144004</c:v>
                </c:pt>
                <c:pt idx="85">
                  <c:v>15.293284391619611</c:v>
                </c:pt>
                <c:pt idx="86">
                  <c:v>15.291270835360905</c:v>
                </c:pt>
                <c:pt idx="87">
                  <c:v>15.285050779443509</c:v>
                </c:pt>
                <c:pt idx="88">
                  <c:v>15.268903963364711</c:v>
                </c:pt>
                <c:pt idx="89">
                  <c:v>15.215089333533394</c:v>
                </c:pt>
                <c:pt idx="90">
                  <c:v>15.211314219424077</c:v>
                </c:pt>
                <c:pt idx="91">
                  <c:v>15.188485335913526</c:v>
                </c:pt>
                <c:pt idx="92">
                  <c:v>15.158219169092257</c:v>
                </c:pt>
                <c:pt idx="93">
                  <c:v>15.144526408018066</c:v>
                </c:pt>
                <c:pt idx="94">
                  <c:v>15.106901701783237</c:v>
                </c:pt>
                <c:pt idx="95">
                  <c:v>15.101372096184896</c:v>
                </c:pt>
                <c:pt idx="96">
                  <c:v>15.042476958624885</c:v>
                </c:pt>
                <c:pt idx="97">
                  <c:v>15.039892441648583</c:v>
                </c:pt>
                <c:pt idx="98">
                  <c:v>15.024709421453618</c:v>
                </c:pt>
                <c:pt idx="99">
                  <c:v>15.023467471639984</c:v>
                </c:pt>
                <c:pt idx="100">
                  <c:v>14.968072995467519</c:v>
                </c:pt>
                <c:pt idx="101">
                  <c:v>14.953223222622558</c:v>
                </c:pt>
                <c:pt idx="102">
                  <c:v>14.939770521498041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A8-4C9E-A6E1-114E53760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 дейінгі жылдар саны </a:t>
                </a:r>
              </a:p>
            </c:rich>
          </c:tx>
          <c:layout>
            <c:manualLayout>
              <c:xMode val="edge"/>
              <c:yMode val="edge"/>
              <c:x val="0.35025621567207804"/>
              <c:y val="0.76451846396500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9"/>
          <c:min val="1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кірістілік, </a:t>
                </a:r>
                <a:r>
                  <a:rPr lang="en-US"/>
                  <a:t>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7.3506250393743306E-3"/>
              <c:y val="0.13674586750717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880462028343349E-2"/>
          <c:y val="0.85135864593024335"/>
          <c:w val="0.8737700506663264"/>
          <c:h val="0.144176511761609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'24'!$D$2</c:f>
              <c:strCache>
                <c:ptCount val="1"/>
                <c:pt idx="0">
                  <c:v>Жеке тұлғалар</c:v>
                </c:pt>
              </c:strCache>
            </c:strRef>
          </c:tx>
          <c:spPr>
            <a:ln w="317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'24'!$A$27:$B$51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'24'!$D$27:$D$51</c:f>
              <c:numCache>
                <c:formatCode>_-* #\ ##0.0\ _₽_-;\-* #\ ##0.0\ _₽_-;_-* "-"??\ _₽_-;_-@_-</c:formatCode>
                <c:ptCount val="25"/>
                <c:pt idx="0">
                  <c:v>14</c:v>
                </c:pt>
                <c:pt idx="1">
                  <c:v>13.6</c:v>
                </c:pt>
                <c:pt idx="2">
                  <c:v>13.8</c:v>
                </c:pt>
                <c:pt idx="3">
                  <c:v>13.7</c:v>
                </c:pt>
                <c:pt idx="4">
                  <c:v>13.6</c:v>
                </c:pt>
                <c:pt idx="5">
                  <c:v>13.6</c:v>
                </c:pt>
                <c:pt idx="6">
                  <c:v>13.5</c:v>
                </c:pt>
                <c:pt idx="7">
                  <c:v>13.5</c:v>
                </c:pt>
                <c:pt idx="8">
                  <c:v>13.4</c:v>
                </c:pt>
                <c:pt idx="9">
                  <c:v>13.3</c:v>
                </c:pt>
                <c:pt idx="10">
                  <c:v>13.2</c:v>
                </c:pt>
                <c:pt idx="11">
                  <c:v>13.2</c:v>
                </c:pt>
                <c:pt idx="12">
                  <c:v>13.5</c:v>
                </c:pt>
                <c:pt idx="13">
                  <c:v>13.3</c:v>
                </c:pt>
                <c:pt idx="14">
                  <c:v>13.6</c:v>
                </c:pt>
                <c:pt idx="15">
                  <c:v>14</c:v>
                </c:pt>
                <c:pt idx="16">
                  <c:v>14.3</c:v>
                </c:pt>
                <c:pt idx="17">
                  <c:v>14.2</c:v>
                </c:pt>
                <c:pt idx="18">
                  <c:v>14.3</c:v>
                </c:pt>
                <c:pt idx="19">
                  <c:v>14.3</c:v>
                </c:pt>
                <c:pt idx="20">
                  <c:v>14.4</c:v>
                </c:pt>
                <c:pt idx="21">
                  <c:v>14.6</c:v>
                </c:pt>
                <c:pt idx="22">
                  <c:v>14.8</c:v>
                </c:pt>
                <c:pt idx="23">
                  <c:v>14.7</c:v>
                </c:pt>
                <c:pt idx="24">
                  <c:v>15.3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4A-436D-8A78-C4CDBC93F40B}"/>
            </c:ext>
          </c:extLst>
        </c:ser>
        <c:ser>
          <c:idx val="0"/>
          <c:order val="1"/>
          <c:tx>
            <c:strRef>
              <c:f>'24'!$C$2</c:f>
              <c:strCache>
                <c:ptCount val="1"/>
                <c:pt idx="0">
                  <c:v>Заңды тұлғалар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'24'!$C$27:$C$51</c:f>
              <c:numCache>
                <c:formatCode>_-* #\ ##0.0\ _₽_-;\-* #\ ##0.0\ _₽_-;_-* "-"??\ _₽_-;_-@_-</c:formatCode>
                <c:ptCount val="25"/>
                <c:pt idx="0">
                  <c:v>14.3</c:v>
                </c:pt>
                <c:pt idx="1">
                  <c:v>14</c:v>
                </c:pt>
                <c:pt idx="2">
                  <c:v>13.6</c:v>
                </c:pt>
                <c:pt idx="3">
                  <c:v>13.7</c:v>
                </c:pt>
                <c:pt idx="4">
                  <c:v>13.7</c:v>
                </c:pt>
                <c:pt idx="5">
                  <c:v>13.5</c:v>
                </c:pt>
                <c:pt idx="6">
                  <c:v>13.2</c:v>
                </c:pt>
                <c:pt idx="7">
                  <c:v>13.1</c:v>
                </c:pt>
                <c:pt idx="8">
                  <c:v>13.2</c:v>
                </c:pt>
                <c:pt idx="9">
                  <c:v>13.1</c:v>
                </c:pt>
                <c:pt idx="10">
                  <c:v>13.2</c:v>
                </c:pt>
                <c:pt idx="11">
                  <c:v>14</c:v>
                </c:pt>
                <c:pt idx="12">
                  <c:v>14.1</c:v>
                </c:pt>
                <c:pt idx="13">
                  <c:v>14.2</c:v>
                </c:pt>
                <c:pt idx="14">
                  <c:v>15</c:v>
                </c:pt>
                <c:pt idx="15">
                  <c:v>15.4</c:v>
                </c:pt>
                <c:pt idx="16">
                  <c:v>15.4</c:v>
                </c:pt>
                <c:pt idx="17">
                  <c:v>15.4</c:v>
                </c:pt>
                <c:pt idx="18">
                  <c:v>15.4</c:v>
                </c:pt>
                <c:pt idx="19">
                  <c:v>15.4</c:v>
                </c:pt>
                <c:pt idx="20">
                  <c:v>15.4</c:v>
                </c:pt>
                <c:pt idx="21">
                  <c:v>16.3</c:v>
                </c:pt>
                <c:pt idx="22">
                  <c:v>16.8</c:v>
                </c:pt>
                <c:pt idx="23">
                  <c:v>16.8</c:v>
                </c:pt>
                <c:pt idx="24">
                  <c:v>16.8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4A-436D-8A78-C4CDBC93F40B}"/>
            </c:ext>
          </c:extLst>
        </c:ser>
        <c:ser>
          <c:idx val="1"/>
          <c:order val="2"/>
          <c:tx>
            <c:strRef>
              <c:f>'24'!$E$2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'24'!$A$27:$B$51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'24'!$E$27:$E$51</c:f>
              <c:numCache>
                <c:formatCode>_(* #,##0.00_);_(* \(#,##0.00\);_(* "-"??_);_(@_)</c:formatCode>
                <c:ptCount val="25"/>
                <c:pt idx="0">
                  <c:v>15.25</c:v>
                </c:pt>
                <c:pt idx="1">
                  <c:v>14.75</c:v>
                </c:pt>
                <c:pt idx="2">
                  <c:v>14.75</c:v>
                </c:pt>
                <c:pt idx="3">
                  <c:v>14.75</c:v>
                </c:pt>
                <c:pt idx="4">
                  <c:v>14.75</c:v>
                </c:pt>
                <c:pt idx="5">
                  <c:v>14.5</c:v>
                </c:pt>
                <c:pt idx="6">
                  <c:v>14.25</c:v>
                </c:pt>
                <c:pt idx="7">
                  <c:v>14.25</c:v>
                </c:pt>
                <c:pt idx="8">
                  <c:v>14.25</c:v>
                </c:pt>
                <c:pt idx="9">
                  <c:v>14.25</c:v>
                </c:pt>
                <c:pt idx="10">
                  <c:v>14.25</c:v>
                </c:pt>
                <c:pt idx="11">
                  <c:v>15.25</c:v>
                </c:pt>
                <c:pt idx="12">
                  <c:v>15.25</c:v>
                </c:pt>
                <c:pt idx="13">
                  <c:v>15.25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16.5</c:v>
                </c:pt>
                <c:pt idx="19">
                  <c:v>16.5</c:v>
                </c:pt>
                <c:pt idx="20">
                  <c:v>16.5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A-436D-8A78-C4CDBC93F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9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8625156707056E-2"/>
          <c:y val="0.81621649279399655"/>
          <c:w val="0.742262778165653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'[4]7 (рус)'!$B$3:$B$9</c:f>
              <c:numCache>
                <c:formatCode>0.0</c:formatCode>
                <c:ptCount val="7"/>
                <c:pt idx="0">
                  <c:v>-11.1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-9.3154696910385937</c:v>
                </c:pt>
                <c:pt idx="4">
                  <c:v>-7.9354950776720248</c:v>
                </c:pt>
                <c:pt idx="5">
                  <c:v>-10.942088272166803</c:v>
                </c:pt>
                <c:pt idx="6">
                  <c:v>-13.908679351110022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'[4]7 (рус)'!$B$2</c15:sqref>
                        </c15:formulaRef>
                      </c:ext>
                    </c:extLst>
                    <c:strCache>
                      <c:ptCount val="1"/>
                      <c:pt idx="0">
                        <c:v>#ССЫЛКА!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'[4]7 (рус)'!$A$3:$A$9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03-46AD-80A1-631B0108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'[4]7 (рус)'!$C$3:$C$9</c:f>
              <c:numCache>
                <c:formatCode>0.0</c:formatCode>
                <c:ptCount val="7"/>
                <c:pt idx="0">
                  <c:v>44.1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80.251516913869978</c:v>
                </c:pt>
                <c:pt idx="4">
                  <c:v>78.979394589511202</c:v>
                </c:pt>
                <c:pt idx="5">
                  <c:v>79.955622711376563</c:v>
                </c:pt>
                <c:pt idx="6">
                  <c:v>77.148320645109862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'[4]7 (рус)'!$C$2</c15:sqref>
                        </c15:formulaRef>
                      </c:ext>
                    </c:extLst>
                    <c:strCache>
                      <c:ptCount val="1"/>
                      <c:pt idx="0">
                        <c:v>#ССЫЛКА!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'[4]7 (рус)'!$A$3:$A$9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03-46AD-80A1-631B0108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'25'!$C$2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F1C94D">
                  <a:lumMod val="75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'25'!$C$3:$C$51</c15:sqref>
                  </c15:fullRef>
                </c:ext>
              </c:extLst>
              <c:f>'25'!$C$27:$C$51</c:f>
              <c:numCache>
                <c:formatCode>_(* #,##0.00_);_(* \(#,##0.00\);_(* "-"??_);_(@_)</c:formatCode>
                <c:ptCount val="25"/>
                <c:pt idx="0">
                  <c:v>15.25</c:v>
                </c:pt>
                <c:pt idx="1">
                  <c:v>14.75</c:v>
                </c:pt>
                <c:pt idx="2">
                  <c:v>14.75</c:v>
                </c:pt>
                <c:pt idx="3">
                  <c:v>14.75</c:v>
                </c:pt>
                <c:pt idx="4">
                  <c:v>14.75</c:v>
                </c:pt>
                <c:pt idx="5">
                  <c:v>14.5</c:v>
                </c:pt>
                <c:pt idx="6">
                  <c:v>14.25</c:v>
                </c:pt>
                <c:pt idx="7">
                  <c:v>14.25</c:v>
                </c:pt>
                <c:pt idx="8">
                  <c:v>14.25</c:v>
                </c:pt>
                <c:pt idx="9">
                  <c:v>14.25</c:v>
                </c:pt>
                <c:pt idx="10">
                  <c:v>14.25</c:v>
                </c:pt>
                <c:pt idx="11">
                  <c:v>15.25</c:v>
                </c:pt>
                <c:pt idx="12">
                  <c:v>15.25</c:v>
                </c:pt>
                <c:pt idx="13">
                  <c:v>15.25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16.5</c:v>
                </c:pt>
                <c:pt idx="19">
                  <c:v>16.5</c:v>
                </c:pt>
                <c:pt idx="20">
                  <c:v>16.5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E2-47F3-96D0-40A4CA88B5D5}"/>
            </c:ext>
          </c:extLst>
        </c:ser>
        <c:ser>
          <c:idx val="0"/>
          <c:order val="1"/>
          <c:tx>
            <c:strRef>
              <c:f>'25'!$D$2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'25'!$D$3:$D$51</c15:sqref>
                  </c15:fullRef>
                </c:ext>
              </c:extLst>
              <c:f>'25'!$D$27:$D$51</c:f>
              <c:numCache>
                <c:formatCode>_-* #\ ##0.0\ _₽_-;\-* #\ ##0.0\ _₽_-;_-* "-"??\ _₽_-;_-@_-</c:formatCode>
                <c:ptCount val="25"/>
                <c:pt idx="0">
                  <c:v>19.881212786855897</c:v>
                </c:pt>
                <c:pt idx="1">
                  <c:v>19.541391007428047</c:v>
                </c:pt>
                <c:pt idx="2">
                  <c:v>19.282795455779016</c:v>
                </c:pt>
                <c:pt idx="3">
                  <c:v>19.467451914967551</c:v>
                </c:pt>
                <c:pt idx="4">
                  <c:v>19.784371289068982</c:v>
                </c:pt>
                <c:pt idx="5">
                  <c:v>19.56412644020196</c:v>
                </c:pt>
                <c:pt idx="6">
                  <c:v>19.46765830771923</c:v>
                </c:pt>
                <c:pt idx="7">
                  <c:v>19.618066592742963</c:v>
                </c:pt>
                <c:pt idx="8">
                  <c:v>19.9684017461901</c:v>
                </c:pt>
                <c:pt idx="9">
                  <c:v>20.119951946809593</c:v>
                </c:pt>
                <c:pt idx="10">
                  <c:v>19.5694923215671</c:v>
                </c:pt>
                <c:pt idx="11">
                  <c:v>19.655278727866399</c:v>
                </c:pt>
                <c:pt idx="12">
                  <c:v>20.9695404297637</c:v>
                </c:pt>
                <c:pt idx="13">
                  <c:v>20.9</c:v>
                </c:pt>
                <c:pt idx="14">
                  <c:v>21.6</c:v>
                </c:pt>
                <c:pt idx="15">
                  <c:v>21.3</c:v>
                </c:pt>
                <c:pt idx="16">
                  <c:v>21.329555775599701</c:v>
                </c:pt>
                <c:pt idx="17">
                  <c:v>21.675623472669901</c:v>
                </c:pt>
                <c:pt idx="18">
                  <c:v>21.8168861462248</c:v>
                </c:pt>
                <c:pt idx="19">
                  <c:v>21.544658174705699</c:v>
                </c:pt>
                <c:pt idx="20">
                  <c:v>21.621117615790201</c:v>
                </c:pt>
                <c:pt idx="21">
                  <c:v>22.0129698899676</c:v>
                </c:pt>
                <c:pt idx="22">
                  <c:v>22.260949873160399</c:v>
                </c:pt>
                <c:pt idx="23">
                  <c:v>21.416194723046999</c:v>
                </c:pt>
                <c:pt idx="24">
                  <c:v>22.661191471175901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FE2-47F3-96D0-40A4CA88B5D5}"/>
            </c:ext>
          </c:extLst>
        </c:ser>
        <c:ser>
          <c:idx val="2"/>
          <c:order val="2"/>
          <c:tx>
            <c:strRef>
              <c:f>'25'!$E$2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'25'!$E$3:$E$51</c15:sqref>
                  </c15:fullRef>
                </c:ext>
              </c:extLst>
              <c:f>'25'!$E$27:$E$51</c:f>
              <c:numCache>
                <c:formatCode>_-* #\ ##0.0\ _₽_-;\-* #\ ##0.0\ _₽_-;_-* "-"??\ _₽_-;_-@_-</c:formatCode>
                <c:ptCount val="25"/>
                <c:pt idx="0">
                  <c:v>20.143165960217431</c:v>
                </c:pt>
                <c:pt idx="1">
                  <c:v>17.436694998946287</c:v>
                </c:pt>
                <c:pt idx="2">
                  <c:v>19.15066583237093</c:v>
                </c:pt>
                <c:pt idx="3">
                  <c:v>20.289507829507574</c:v>
                </c:pt>
                <c:pt idx="4">
                  <c:v>19.577981624262868</c:v>
                </c:pt>
                <c:pt idx="5">
                  <c:v>17.386807836029028</c:v>
                </c:pt>
                <c:pt idx="6">
                  <c:v>19.699340105041767</c:v>
                </c:pt>
                <c:pt idx="7">
                  <c:v>19.70111442257188</c:v>
                </c:pt>
                <c:pt idx="8">
                  <c:v>20.61221594125486</c:v>
                </c:pt>
                <c:pt idx="9">
                  <c:v>19.738208945607354</c:v>
                </c:pt>
                <c:pt idx="10">
                  <c:v>17.5903318718774</c:v>
                </c:pt>
                <c:pt idx="11">
                  <c:v>17.8109677326743</c:v>
                </c:pt>
                <c:pt idx="12">
                  <c:v>21.099303479247698</c:v>
                </c:pt>
                <c:pt idx="13">
                  <c:v>19.100000000000001</c:v>
                </c:pt>
                <c:pt idx="14">
                  <c:v>20.399999999999999</c:v>
                </c:pt>
                <c:pt idx="15">
                  <c:v>21.2</c:v>
                </c:pt>
                <c:pt idx="16">
                  <c:v>21.3916480578911</c:v>
                </c:pt>
                <c:pt idx="17">
                  <c:v>19.459645291545002</c:v>
                </c:pt>
                <c:pt idx="18">
                  <c:v>21.9054625157045</c:v>
                </c:pt>
                <c:pt idx="19">
                  <c:v>21.4609385727043</c:v>
                </c:pt>
                <c:pt idx="20">
                  <c:v>20.9245211438426</c:v>
                </c:pt>
                <c:pt idx="21">
                  <c:v>21.158704820342599</c:v>
                </c:pt>
                <c:pt idx="22">
                  <c:v>19.1223007798155</c:v>
                </c:pt>
                <c:pt idx="23">
                  <c:v>19.552379022088701</c:v>
                </c:pt>
                <c:pt idx="24">
                  <c:v>22.326682991603601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FE2-47F3-96D0-40A4CA88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3"/>
          <c:tx>
            <c:strRef>
              <c:f>'25'!$F$2</c:f>
              <c:strCache>
                <c:ptCount val="1"/>
                <c:pt idx="0">
                  <c:v>ипотека (оң ось)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'25'!$F$3:$F$51</c15:sqref>
                  </c15:fullRef>
                </c:ext>
              </c:extLst>
              <c:f>'25'!$F$27:$F$51</c:f>
              <c:numCache>
                <c:formatCode>_-* #\ ##0.0\ _₽_-;\-* #\ ##0.0\ _₽_-;_-* "-"??\ _₽_-;_-@_-</c:formatCode>
                <c:ptCount val="25"/>
                <c:pt idx="0">
                  <c:v>11.074763053646226</c:v>
                </c:pt>
                <c:pt idx="1">
                  <c:v>10.722655681356871</c:v>
                </c:pt>
                <c:pt idx="2">
                  <c:v>10.905468217024604</c:v>
                </c:pt>
                <c:pt idx="3">
                  <c:v>11.198433675567209</c:v>
                </c:pt>
                <c:pt idx="4">
                  <c:v>11.459592628496392</c:v>
                </c:pt>
                <c:pt idx="5">
                  <c:v>11.243501656261202</c:v>
                </c:pt>
                <c:pt idx="6">
                  <c:v>11.14862543341029</c:v>
                </c:pt>
                <c:pt idx="7">
                  <c:v>10.843571975808063</c:v>
                </c:pt>
                <c:pt idx="8">
                  <c:v>10.786539572791309</c:v>
                </c:pt>
                <c:pt idx="9">
                  <c:v>10.326802493904774</c:v>
                </c:pt>
                <c:pt idx="10">
                  <c:v>10.353114860436399</c:v>
                </c:pt>
                <c:pt idx="11">
                  <c:v>10.875049065280299</c:v>
                </c:pt>
                <c:pt idx="12">
                  <c:v>11.4142053599435</c:v>
                </c:pt>
                <c:pt idx="13">
                  <c:v>11.4</c:v>
                </c:pt>
                <c:pt idx="14">
                  <c:v>10.6</c:v>
                </c:pt>
                <c:pt idx="15">
                  <c:v>10.3</c:v>
                </c:pt>
                <c:pt idx="16">
                  <c:v>10.218295138501199</c:v>
                </c:pt>
                <c:pt idx="17">
                  <c:v>9.4053367817966294</c:v>
                </c:pt>
                <c:pt idx="18">
                  <c:v>9.1262399063034803</c:v>
                </c:pt>
                <c:pt idx="19">
                  <c:v>8.6095535743698104</c:v>
                </c:pt>
                <c:pt idx="20">
                  <c:v>9.9033070880038299</c:v>
                </c:pt>
                <c:pt idx="21">
                  <c:v>9.4153943699586193</c:v>
                </c:pt>
                <c:pt idx="22">
                  <c:v>9.5898424281736308</c:v>
                </c:pt>
                <c:pt idx="23">
                  <c:v>9.8994216259531296</c:v>
                </c:pt>
                <c:pt idx="24">
                  <c:v>9.9677546613547694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FE2-47F3-96D0-40A4CA88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3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2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бизнеске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'26'!$C$3:$C$39</c15:sqref>
                  </c15:fullRef>
                </c:ext>
              </c:extLst>
              <c:f>'26'!$C$15:$C$39</c:f>
              <c:numCache>
                <c:formatCode>0.0</c:formatCode>
                <c:ptCount val="25"/>
                <c:pt idx="0">
                  <c:v>6.492681684930405</c:v>
                </c:pt>
                <c:pt idx="1">
                  <c:v>7.2697547322400631</c:v>
                </c:pt>
                <c:pt idx="2">
                  <c:v>6.7181245271833578</c:v>
                </c:pt>
                <c:pt idx="3">
                  <c:v>6.0208160033133771</c:v>
                </c:pt>
                <c:pt idx="4">
                  <c:v>6.2584893527811705</c:v>
                </c:pt>
                <c:pt idx="5">
                  <c:v>7.0831035847652375</c:v>
                </c:pt>
                <c:pt idx="6">
                  <c:v>7.4785955723290982</c:v>
                </c:pt>
                <c:pt idx="7">
                  <c:v>7.3874324340716084</c:v>
                </c:pt>
                <c:pt idx="8">
                  <c:v>6.9631104820176191</c:v>
                </c:pt>
                <c:pt idx="9">
                  <c:v>6.5190004801931671</c:v>
                </c:pt>
                <c:pt idx="10">
                  <c:v>7.6816908074483763</c:v>
                </c:pt>
                <c:pt idx="11">
                  <c:v>6.575730950290545</c:v>
                </c:pt>
                <c:pt idx="12">
                  <c:v>6.107054430575805</c:v>
                </c:pt>
                <c:pt idx="13">
                  <c:v>5.4091440436492064</c:v>
                </c:pt>
                <c:pt idx="14">
                  <c:v>6.2639274361522563</c:v>
                </c:pt>
                <c:pt idx="15">
                  <c:v>6.7628592711702264</c:v>
                </c:pt>
                <c:pt idx="16">
                  <c:v>6.325479704315832</c:v>
                </c:pt>
                <c:pt idx="17">
                  <c:v>6.622247135481496</c:v>
                </c:pt>
                <c:pt idx="18">
                  <c:v>7.6919720684058062</c:v>
                </c:pt>
                <c:pt idx="19">
                  <c:v>7.5058480908785254</c:v>
                </c:pt>
                <c:pt idx="20">
                  <c:v>8.2305047632367785</c:v>
                </c:pt>
                <c:pt idx="21">
                  <c:v>8.6310158702704793</c:v>
                </c:pt>
                <c:pt idx="22">
                  <c:v>6.8362042933985521</c:v>
                </c:pt>
                <c:pt idx="23">
                  <c:v>6.9791147046225266</c:v>
                </c:pt>
                <c:pt idx="24">
                  <c:v>7.4337244522550092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7-4D0C-A7C1-628A1E58AC4E}"/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тұтыну мақсатына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'26'!$D$3:$D$39</c15:sqref>
                  </c15:fullRef>
                </c:ext>
              </c:extLst>
              <c:f>'26'!$D$15:$D$39</c:f>
              <c:numCache>
                <c:formatCode>0.0</c:formatCode>
                <c:ptCount val="25"/>
                <c:pt idx="0">
                  <c:v>11.904019626576797</c:v>
                </c:pt>
                <c:pt idx="1">
                  <c:v>12.860511930851994</c:v>
                </c:pt>
                <c:pt idx="2">
                  <c:v>13.002944566209768</c:v>
                </c:pt>
                <c:pt idx="3">
                  <c:v>12.664160486012145</c:v>
                </c:pt>
                <c:pt idx="4">
                  <c:v>12.451390027828182</c:v>
                </c:pt>
                <c:pt idx="5">
                  <c:v>12.874842768824216</c:v>
                </c:pt>
                <c:pt idx="6">
                  <c:v>12.09061899850937</c:v>
                </c:pt>
                <c:pt idx="7">
                  <c:v>13.428359603575718</c:v>
                </c:pt>
                <c:pt idx="8">
                  <c:v>13.268167851317154</c:v>
                </c:pt>
                <c:pt idx="9">
                  <c:v>13.19655289024783</c:v>
                </c:pt>
                <c:pt idx="10">
                  <c:v>12.887415828680561</c:v>
                </c:pt>
                <c:pt idx="11">
                  <c:v>12.367823773410652</c:v>
                </c:pt>
                <c:pt idx="12">
                  <c:v>12.318319629643929</c:v>
                </c:pt>
                <c:pt idx="13">
                  <c:v>11.95968783035897</c:v>
                </c:pt>
                <c:pt idx="14">
                  <c:v>12.018632779272382</c:v>
                </c:pt>
                <c:pt idx="15">
                  <c:v>12.275684887063374</c:v>
                </c:pt>
                <c:pt idx="16">
                  <c:v>12.405610694599982</c:v>
                </c:pt>
                <c:pt idx="17">
                  <c:v>12.385892532921799</c:v>
                </c:pt>
                <c:pt idx="18">
                  <c:v>12.12416231148968</c:v>
                </c:pt>
                <c:pt idx="19">
                  <c:v>10.707180935735614</c:v>
                </c:pt>
                <c:pt idx="20">
                  <c:v>10.672150455676835</c:v>
                </c:pt>
                <c:pt idx="21">
                  <c:v>10.193223870197393</c:v>
                </c:pt>
                <c:pt idx="22">
                  <c:v>9.3522761843752864</c:v>
                </c:pt>
                <c:pt idx="23">
                  <c:v>8.573708607363308</c:v>
                </c:pt>
                <c:pt idx="24">
                  <c:v>8.3222726810492329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87-4D0C-A7C1-628A1E58AC4E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'26'!$E$3:$E$39</c15:sqref>
                  </c15:fullRef>
                </c:ext>
              </c:extLst>
              <c:f>'26'!$E$15:$E$39</c:f>
              <c:numCache>
                <c:formatCode>0.0</c:formatCode>
                <c:ptCount val="25"/>
                <c:pt idx="0">
                  <c:v>2.8381674837504844</c:v>
                </c:pt>
                <c:pt idx="1">
                  <c:v>2.9050606314281611</c:v>
                </c:pt>
                <c:pt idx="2">
                  <c:v>3.1094869921958161</c:v>
                </c:pt>
                <c:pt idx="3">
                  <c:v>2.9121226171453647</c:v>
                </c:pt>
                <c:pt idx="4">
                  <c:v>2.7619754001519676</c:v>
                </c:pt>
                <c:pt idx="5">
                  <c:v>2.6033416371160829</c:v>
                </c:pt>
                <c:pt idx="6">
                  <c:v>2.9355800909298497</c:v>
                </c:pt>
                <c:pt idx="7">
                  <c:v>2.6371732501221312</c:v>
                </c:pt>
                <c:pt idx="8">
                  <c:v>2.6086377702419408</c:v>
                </c:pt>
                <c:pt idx="9">
                  <c:v>2.6370253234583481</c:v>
                </c:pt>
                <c:pt idx="10">
                  <c:v>2.8093466132071665</c:v>
                </c:pt>
                <c:pt idx="11">
                  <c:v>2.7439438730147563</c:v>
                </c:pt>
                <c:pt idx="12">
                  <c:v>2.6488068458570968</c:v>
                </c:pt>
                <c:pt idx="13">
                  <c:v>2.4283730508243937</c:v>
                </c:pt>
                <c:pt idx="14">
                  <c:v>2.26465870960465</c:v>
                </c:pt>
                <c:pt idx="15">
                  <c:v>2.3922529091001534</c:v>
                </c:pt>
                <c:pt idx="16">
                  <c:v>2.6303375478728555</c:v>
                </c:pt>
                <c:pt idx="17">
                  <c:v>2.7102518569913094</c:v>
                </c:pt>
                <c:pt idx="18">
                  <c:v>2.7599432137879893</c:v>
                </c:pt>
                <c:pt idx="19">
                  <c:v>2.8997912213415824</c:v>
                </c:pt>
                <c:pt idx="20">
                  <c:v>2.9210463364664072</c:v>
                </c:pt>
                <c:pt idx="21">
                  <c:v>2.854665570491667</c:v>
                </c:pt>
                <c:pt idx="22">
                  <c:v>2.6625639561238912</c:v>
                </c:pt>
                <c:pt idx="23">
                  <c:v>2.6297302524561714</c:v>
                </c:pt>
                <c:pt idx="24">
                  <c:v>2.7488555942207977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87-4D0C-A7C1-628A1E58AC4E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басқа мақсаттарға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'26'!$F$3:$F$39</c15:sqref>
                  </c15:fullRef>
                </c:ext>
              </c:extLst>
              <c:f>'26'!$F$15:$F$39</c:f>
              <c:numCache>
                <c:formatCode>0.0</c:formatCode>
                <c:ptCount val="25"/>
                <c:pt idx="0">
                  <c:v>1.0999158994813036</c:v>
                </c:pt>
                <c:pt idx="1">
                  <c:v>1.1337195524561274</c:v>
                </c:pt>
                <c:pt idx="2">
                  <c:v>1.0742652810150297</c:v>
                </c:pt>
                <c:pt idx="3">
                  <c:v>0.96970352806699678</c:v>
                </c:pt>
                <c:pt idx="4">
                  <c:v>0.88198949319287057</c:v>
                </c:pt>
                <c:pt idx="5">
                  <c:v>0.77855208841153722</c:v>
                </c:pt>
                <c:pt idx="6">
                  <c:v>0.26668131043305954</c:v>
                </c:pt>
                <c:pt idx="7">
                  <c:v>-1.0024501721112871</c:v>
                </c:pt>
                <c:pt idx="8">
                  <c:v>-1.0723082794478549</c:v>
                </c:pt>
                <c:pt idx="9">
                  <c:v>-0.93109117976600198</c:v>
                </c:pt>
                <c:pt idx="10">
                  <c:v>-0.88151066980932768</c:v>
                </c:pt>
                <c:pt idx="11">
                  <c:v>-0.82386454974283485</c:v>
                </c:pt>
                <c:pt idx="12">
                  <c:v>-0.87478801801313955</c:v>
                </c:pt>
                <c:pt idx="13">
                  <c:v>-0.74657778468725289</c:v>
                </c:pt>
                <c:pt idx="14">
                  <c:v>-0.84397152903261419</c:v>
                </c:pt>
                <c:pt idx="15">
                  <c:v>-1.0297641487112401</c:v>
                </c:pt>
                <c:pt idx="16">
                  <c:v>-1.0575550576967621</c:v>
                </c:pt>
                <c:pt idx="17">
                  <c:v>-1.0624552191621153</c:v>
                </c:pt>
                <c:pt idx="18">
                  <c:v>-0.93742909772852812</c:v>
                </c:pt>
                <c:pt idx="19">
                  <c:v>1.0239142291208854</c:v>
                </c:pt>
                <c:pt idx="20">
                  <c:v>0.9256039574027467</c:v>
                </c:pt>
                <c:pt idx="21">
                  <c:v>0.9443236858320978</c:v>
                </c:pt>
                <c:pt idx="22">
                  <c:v>0.8992937275669507</c:v>
                </c:pt>
                <c:pt idx="23">
                  <c:v>0.92618398472336694</c:v>
                </c:pt>
                <c:pt idx="24">
                  <c:v>0.91234687033097006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87-4D0C-A7C1-628A1E58A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'26'!$G$2</c:f>
              <c:strCache>
                <c:ptCount val="1"/>
                <c:pt idx="0">
                  <c:v>экономикаға берілетін кредиттер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'26'!$G$3:$G$39</c15:sqref>
                  </c15:fullRef>
                </c:ext>
              </c:extLst>
              <c:f>'26'!$G$15:$G$39</c:f>
              <c:numCache>
                <c:formatCode>0.0</c:formatCode>
                <c:ptCount val="25"/>
                <c:pt idx="0">
                  <c:v>22.334784694738989</c:v>
                </c:pt>
                <c:pt idx="1">
                  <c:v>24.169046846976347</c:v>
                </c:pt>
                <c:pt idx="2">
                  <c:v>23.904821366603972</c:v>
                </c:pt>
                <c:pt idx="3">
                  <c:v>22.566802634537883</c:v>
                </c:pt>
                <c:pt idx="4">
                  <c:v>22.353844273954191</c:v>
                </c:pt>
                <c:pt idx="5">
                  <c:v>23.339840079117074</c:v>
                </c:pt>
                <c:pt idx="6">
                  <c:v>22.77147597220138</c:v>
                </c:pt>
                <c:pt idx="7">
                  <c:v>22.45051511565817</c:v>
                </c:pt>
                <c:pt idx="8">
                  <c:v>21.767607824128856</c:v>
                </c:pt>
                <c:pt idx="9">
                  <c:v>21.421487514133343</c:v>
                </c:pt>
                <c:pt idx="10">
                  <c:v>22.496942579526777</c:v>
                </c:pt>
                <c:pt idx="11">
                  <c:v>20.863634046973118</c:v>
                </c:pt>
                <c:pt idx="12">
                  <c:v>20.199392888063695</c:v>
                </c:pt>
                <c:pt idx="13">
                  <c:v>19.050627140145316</c:v>
                </c:pt>
                <c:pt idx="14">
                  <c:v>19.703247395996673</c:v>
                </c:pt>
                <c:pt idx="15">
                  <c:v>20.401032918622512</c:v>
                </c:pt>
                <c:pt idx="16">
                  <c:v>20.30387288909192</c:v>
                </c:pt>
                <c:pt idx="17">
                  <c:v>20.655936306232505</c:v>
                </c:pt>
                <c:pt idx="18">
                  <c:v>21.638648495954939</c:v>
                </c:pt>
                <c:pt idx="19">
                  <c:v>22.136734477076601</c:v>
                </c:pt>
                <c:pt idx="20">
                  <c:v>22.749305512782755</c:v>
                </c:pt>
                <c:pt idx="21">
                  <c:v>22.623228996791642</c:v>
                </c:pt>
                <c:pt idx="22">
                  <c:v>19.750338161464676</c:v>
                </c:pt>
                <c:pt idx="23">
                  <c:v>19.108737549165372</c:v>
                </c:pt>
                <c:pt idx="24">
                  <c:v>19.417199597856012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987-4D0C-A7C1-628A1E58A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/>
          <a:lstStyle/>
          <a:p>
            <a:pPr>
              <a:defRPr/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ax val="30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7037037037037E-2"/>
          <c:y val="0.72618672612925261"/>
          <c:w val="0.92944444444444452"/>
          <c:h val="0.2352633025289919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'27'!$C$2:$C$3</c:f>
              <c:strCache>
                <c:ptCount val="2"/>
                <c:pt idx="0">
                  <c:v>Жеке тұлғалардың ұлттық валютадағы депозиттері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'27'!$C$40:$C$64</c:f>
              <c:numCache>
                <c:formatCode>_(* #,##0.00_);_(* \(#,##0.00\);_(* "-"??_);_(@_)</c:formatCode>
                <c:ptCount val="25"/>
                <c:pt idx="0">
                  <c:v>11.151661092278538</c:v>
                </c:pt>
                <c:pt idx="1">
                  <c:v>11.85355055514618</c:v>
                </c:pt>
                <c:pt idx="2">
                  <c:v>10.954168716977438</c:v>
                </c:pt>
                <c:pt idx="3">
                  <c:v>11.412083248528326</c:v>
                </c:pt>
                <c:pt idx="4">
                  <c:v>11.608136689243059</c:v>
                </c:pt>
                <c:pt idx="5">
                  <c:v>11.167657952983951</c:v>
                </c:pt>
                <c:pt idx="6">
                  <c:v>11.729072438975038</c:v>
                </c:pt>
                <c:pt idx="7">
                  <c:v>12.164439401937081</c:v>
                </c:pt>
                <c:pt idx="8">
                  <c:v>11.401259617710242</c:v>
                </c:pt>
                <c:pt idx="9">
                  <c:v>11.470348837753718</c:v>
                </c:pt>
                <c:pt idx="10">
                  <c:v>10.886618688485381</c:v>
                </c:pt>
                <c:pt idx="11">
                  <c:v>9.7425939698585253</c:v>
                </c:pt>
                <c:pt idx="12">
                  <c:v>9.7953218334458061</c:v>
                </c:pt>
                <c:pt idx="13">
                  <c:v>8.705059997771647</c:v>
                </c:pt>
                <c:pt idx="14">
                  <c:v>8.587033690056824</c:v>
                </c:pt>
                <c:pt idx="15">
                  <c:v>9.4689075513376206</c:v>
                </c:pt>
                <c:pt idx="16">
                  <c:v>9.2161544295563367</c:v>
                </c:pt>
                <c:pt idx="17">
                  <c:v>9.2702558471300414</c:v>
                </c:pt>
                <c:pt idx="18">
                  <c:v>9.0612359601350327</c:v>
                </c:pt>
                <c:pt idx="19">
                  <c:v>9.1465684535442371</c:v>
                </c:pt>
                <c:pt idx="20">
                  <c:v>9.3636982414403409</c:v>
                </c:pt>
                <c:pt idx="21">
                  <c:v>8.7053878830118592</c:v>
                </c:pt>
                <c:pt idx="22">
                  <c:v>8.3873040027969168</c:v>
                </c:pt>
                <c:pt idx="23">
                  <c:v>8.4840642763930738</c:v>
                </c:pt>
                <c:pt idx="24">
                  <c:v>8.9810509890388275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7-4C5D-9438-0CDB5E641879}"/>
            </c:ext>
          </c:extLst>
        </c:ser>
        <c:ser>
          <c:idx val="1"/>
          <c:order val="1"/>
          <c:tx>
            <c:strRef>
              <c:f>'27'!$D$2:$D$3</c:f>
              <c:strCache>
                <c:ptCount val="2"/>
                <c:pt idx="0">
                  <c:v>Заңды тұлғалардың ұлттық валютадағы депозиттері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'27'!$D$40:$D$64</c:f>
              <c:numCache>
                <c:formatCode>_(* #,##0.00_);_(* \(#,##0.00\);_(* "-"??_);_(@_)</c:formatCode>
                <c:ptCount val="25"/>
                <c:pt idx="0">
                  <c:v>4.8482766478907671</c:v>
                </c:pt>
                <c:pt idx="1">
                  <c:v>6.1688512102533473</c:v>
                </c:pt>
                <c:pt idx="2">
                  <c:v>5.3978657372790124</c:v>
                </c:pt>
                <c:pt idx="3">
                  <c:v>5.7547306309022686</c:v>
                </c:pt>
                <c:pt idx="4">
                  <c:v>3.9898851358512912</c:v>
                </c:pt>
                <c:pt idx="5">
                  <c:v>4.2036124752365929</c:v>
                </c:pt>
                <c:pt idx="6">
                  <c:v>6.708742571684188</c:v>
                </c:pt>
                <c:pt idx="7">
                  <c:v>4.6685929859384228</c:v>
                </c:pt>
                <c:pt idx="8">
                  <c:v>5.4886810478673036</c:v>
                </c:pt>
                <c:pt idx="9">
                  <c:v>5.975239476387725</c:v>
                </c:pt>
                <c:pt idx="10">
                  <c:v>6.1336744125908291</c:v>
                </c:pt>
                <c:pt idx="11">
                  <c:v>5.8270639433504092</c:v>
                </c:pt>
                <c:pt idx="12">
                  <c:v>5.8509420291992669</c:v>
                </c:pt>
                <c:pt idx="13">
                  <c:v>6.5070080983794742</c:v>
                </c:pt>
                <c:pt idx="14">
                  <c:v>4.5577187033661124</c:v>
                </c:pt>
                <c:pt idx="15">
                  <c:v>5.9668023294136461</c:v>
                </c:pt>
                <c:pt idx="16">
                  <c:v>6.0176783311226894</c:v>
                </c:pt>
                <c:pt idx="17">
                  <c:v>5.5527026740721128</c:v>
                </c:pt>
                <c:pt idx="18">
                  <c:v>3.1828445969893475</c:v>
                </c:pt>
                <c:pt idx="19">
                  <c:v>4.3381545145807543</c:v>
                </c:pt>
                <c:pt idx="20">
                  <c:v>5.9005932479744292</c:v>
                </c:pt>
                <c:pt idx="21">
                  <c:v>5.5903749096015209</c:v>
                </c:pt>
                <c:pt idx="22">
                  <c:v>5.8081522351785821</c:v>
                </c:pt>
                <c:pt idx="23">
                  <c:v>5.7138958362653263</c:v>
                </c:pt>
                <c:pt idx="24">
                  <c:v>4.3318280479605145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7-4C5D-9438-0CDB5E641879}"/>
            </c:ext>
          </c:extLst>
        </c:ser>
        <c:ser>
          <c:idx val="2"/>
          <c:order val="2"/>
          <c:tx>
            <c:strRef>
              <c:f>'27'!$E$2:$E$3</c:f>
              <c:strCache>
                <c:ptCount val="2"/>
                <c:pt idx="0">
                  <c:v>Жеке тұлғалардың шетел валютасындағы депозиттері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'27'!$E$40:$E$64</c:f>
              <c:numCache>
                <c:formatCode>_(* #,##0.00_);_(* \(#,##0.00\);_(* "-"??_);_(@_)</c:formatCode>
                <c:ptCount val="25"/>
                <c:pt idx="0">
                  <c:v>-1.2546269144201787</c:v>
                </c:pt>
                <c:pt idx="1">
                  <c:v>-1.2878393178827421</c:v>
                </c:pt>
                <c:pt idx="2">
                  <c:v>-1.0095195192460873</c:v>
                </c:pt>
                <c:pt idx="3">
                  <c:v>-0.73949719130665048</c:v>
                </c:pt>
                <c:pt idx="4">
                  <c:v>-0.92391120760611423</c:v>
                </c:pt>
                <c:pt idx="5">
                  <c:v>-0.68370419761865375</c:v>
                </c:pt>
                <c:pt idx="6">
                  <c:v>-0.87432749591779668</c:v>
                </c:pt>
                <c:pt idx="7">
                  <c:v>-0.50189914888304821</c:v>
                </c:pt>
                <c:pt idx="8">
                  <c:v>-0.24437024570135515</c:v>
                </c:pt>
                <c:pt idx="9">
                  <c:v>-0.24484152230279324</c:v>
                </c:pt>
                <c:pt idx="10">
                  <c:v>7.5641077776845908E-2</c:v>
                </c:pt>
                <c:pt idx="11">
                  <c:v>-0.70413877977481665</c:v>
                </c:pt>
                <c:pt idx="12">
                  <c:v>-0.46581284539523998</c:v>
                </c:pt>
                <c:pt idx="13">
                  <c:v>0.33106440393555631</c:v>
                </c:pt>
                <c:pt idx="14">
                  <c:v>0.23579707539531167</c:v>
                </c:pt>
                <c:pt idx="15">
                  <c:v>0.15118285867819983</c:v>
                </c:pt>
                <c:pt idx="16">
                  <c:v>5.9996260745303807E-2</c:v>
                </c:pt>
                <c:pt idx="17">
                  <c:v>-0.28896343107503036</c:v>
                </c:pt>
                <c:pt idx="18">
                  <c:v>-0.31480014761562275</c:v>
                </c:pt>
                <c:pt idx="19">
                  <c:v>-7.8356729362041827E-2</c:v>
                </c:pt>
                <c:pt idx="20">
                  <c:v>-0.22594341115276684</c:v>
                </c:pt>
                <c:pt idx="21">
                  <c:v>0.52582228843171164</c:v>
                </c:pt>
                <c:pt idx="22">
                  <c:v>0.27966395770327218</c:v>
                </c:pt>
                <c:pt idx="23">
                  <c:v>0.62163794315890819</c:v>
                </c:pt>
                <c:pt idx="24">
                  <c:v>0.91989050313244414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67-4C5D-9438-0CDB5E641879}"/>
            </c:ext>
          </c:extLst>
        </c:ser>
        <c:ser>
          <c:idx val="3"/>
          <c:order val="3"/>
          <c:tx>
            <c:strRef>
              <c:f>'27'!$F$2:$F$3</c:f>
              <c:strCache>
                <c:ptCount val="2"/>
                <c:pt idx="0">
                  <c:v>Заңды тұлғалардың шетел валютасындағы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'27'!$F$40:$F$64</c:f>
              <c:numCache>
                <c:formatCode>_(* #,##0.00_);_(* \(#,##0.00\);_(* "-"??_);_(@_)</c:formatCode>
                <c:ptCount val="25"/>
                <c:pt idx="0">
                  <c:v>-3.5601868208098941</c:v>
                </c:pt>
                <c:pt idx="1">
                  <c:v>-2.4351799708414088</c:v>
                </c:pt>
                <c:pt idx="2">
                  <c:v>-2.7343758209876126</c:v>
                </c:pt>
                <c:pt idx="3">
                  <c:v>-2.57446395153204</c:v>
                </c:pt>
                <c:pt idx="4">
                  <c:v>-2.1243192041064827</c:v>
                </c:pt>
                <c:pt idx="5">
                  <c:v>-1.2294407740328273</c:v>
                </c:pt>
                <c:pt idx="6">
                  <c:v>-0.22936124013462847</c:v>
                </c:pt>
                <c:pt idx="7">
                  <c:v>-0.58505014000834354</c:v>
                </c:pt>
                <c:pt idx="8">
                  <c:v>-0.10614330550063099</c:v>
                </c:pt>
                <c:pt idx="9">
                  <c:v>1.8513452581240469E-2</c:v>
                </c:pt>
                <c:pt idx="10">
                  <c:v>-0.25450902159435101</c:v>
                </c:pt>
                <c:pt idx="11">
                  <c:v>0.64309230705520959</c:v>
                </c:pt>
                <c:pt idx="12">
                  <c:v>0.73954756005641986</c:v>
                </c:pt>
                <c:pt idx="13">
                  <c:v>0.36976615096634957</c:v>
                </c:pt>
                <c:pt idx="14">
                  <c:v>0.94031121683209851</c:v>
                </c:pt>
                <c:pt idx="15">
                  <c:v>1.14385659597973</c:v>
                </c:pt>
                <c:pt idx="16">
                  <c:v>1.5502577928582386</c:v>
                </c:pt>
                <c:pt idx="17">
                  <c:v>1.0953372173950708</c:v>
                </c:pt>
                <c:pt idx="18">
                  <c:v>1.0167833848687406</c:v>
                </c:pt>
                <c:pt idx="19">
                  <c:v>2.0306368523668028</c:v>
                </c:pt>
                <c:pt idx="20">
                  <c:v>0.23870302073242525</c:v>
                </c:pt>
                <c:pt idx="21">
                  <c:v>1.1995224652997361</c:v>
                </c:pt>
                <c:pt idx="22">
                  <c:v>0.78525992346527351</c:v>
                </c:pt>
                <c:pt idx="23">
                  <c:v>2.4014313553213826</c:v>
                </c:pt>
                <c:pt idx="24">
                  <c:v>0.83148496743814748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67-4C5D-9438-0CDB5E641879}"/>
            </c:ext>
          </c:extLst>
        </c:ser>
        <c:ser>
          <c:idx val="5"/>
          <c:order val="5"/>
          <c:tx>
            <c:strRef>
              <c:f>'27'!$I$2:$I$3</c:f>
              <c:strCache>
                <c:ptCount val="2"/>
                <c:pt idx="0">
                  <c:v>Шетел валютасындағы депозиттерді қайта бағалау</c:v>
                </c:pt>
              </c:strCache>
            </c:strRef>
          </c:tx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'27'!$I$40:$I$64</c:f>
              <c:numCache>
                <c:formatCode>_(* #,##0.00_);_(* \(#,##0.00\);_(* "-"??_);_(@_)</c:formatCode>
                <c:ptCount val="25"/>
                <c:pt idx="0">
                  <c:v>-0.72908554476603626</c:v>
                </c:pt>
                <c:pt idx="1">
                  <c:v>0.28498435262391064</c:v>
                </c:pt>
                <c:pt idx="2">
                  <c:v>-0.28389428295582242</c:v>
                </c:pt>
                <c:pt idx="3">
                  <c:v>-0.64969367239546716</c:v>
                </c:pt>
                <c:pt idx="4">
                  <c:v>-4.9720926660911408E-2</c:v>
                </c:pt>
                <c:pt idx="5">
                  <c:v>1.0276488913135426</c:v>
                </c:pt>
                <c:pt idx="6">
                  <c:v>1.532345974372066</c:v>
                </c:pt>
                <c:pt idx="7">
                  <c:v>1.1447954887845635</c:v>
                </c:pt>
                <c:pt idx="8">
                  <c:v>0.34888504211973792</c:v>
                </c:pt>
                <c:pt idx="9">
                  <c:v>0.96019012561994577</c:v>
                </c:pt>
                <c:pt idx="10">
                  <c:v>2.8703348742867938</c:v>
                </c:pt>
                <c:pt idx="11">
                  <c:v>3.5983270966826404</c:v>
                </c:pt>
                <c:pt idx="12">
                  <c:v>3.6819460110541211</c:v>
                </c:pt>
                <c:pt idx="13">
                  <c:v>2.5995818859122286</c:v>
                </c:pt>
                <c:pt idx="14">
                  <c:v>3.107828535192704</c:v>
                </c:pt>
                <c:pt idx="15">
                  <c:v>3.7633057610991019</c:v>
                </c:pt>
                <c:pt idx="16">
                  <c:v>3.421019830896082</c:v>
                </c:pt>
                <c:pt idx="17">
                  <c:v>2.3645907332424896</c:v>
                </c:pt>
                <c:pt idx="18">
                  <c:v>3.1891098799217357</c:v>
                </c:pt>
                <c:pt idx="19">
                  <c:v>2.7710671463573311</c:v>
                </c:pt>
                <c:pt idx="20">
                  <c:v>3.0163312801241906</c:v>
                </c:pt>
                <c:pt idx="21">
                  <c:v>1.9939640314413638</c:v>
                </c:pt>
                <c:pt idx="22">
                  <c:v>6.1792301662967286E-2</c:v>
                </c:pt>
                <c:pt idx="23">
                  <c:v>-0.9511764823188591</c:v>
                </c:pt>
                <c:pt idx="24">
                  <c:v>-0.80650291463990476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67-4C5D-9438-0CDB5E641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'27'!$G$2:$G$3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тұлғалардың шетел валютасындағы депозиттерді қайта бағалау  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'27'!$A$40:$B$64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</c:lvl>
                      <c:lvl>
                        <c:pt idx="0">
                          <c:v>2024</c:v>
                        </c:pt>
                        <c:pt idx="12">
                          <c:v>2025</c:v>
                        </c:pt>
                        <c:pt idx="24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'27'!$G$4:$G$28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9F67-4C5D-9438-0CDB5E641879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'27'!$J$2:$J$3</c:f>
              <c:strCache>
                <c:ptCount val="2"/>
                <c:pt idx="0">
                  <c:v>депозиттердің өсу қарқыны, ж/ж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'27'!$J$40:$J$64</c:f>
              <c:numCache>
                <c:formatCode>_(* #,##0.00_);_(* \(#,##0.00\);_(* "-"??_);_(@_)</c:formatCode>
                <c:ptCount val="25"/>
                <c:pt idx="0">
                  <c:v>10.456038460173197</c:v>
                </c:pt>
                <c:pt idx="1">
                  <c:v>14.584366829299288</c:v>
                </c:pt>
                <c:pt idx="2">
                  <c:v>12.324244831066927</c:v>
                </c:pt>
                <c:pt idx="3">
                  <c:v>13.203159064196436</c:v>
                </c:pt>
                <c:pt idx="4">
                  <c:v>12.500070486720842</c:v>
                </c:pt>
                <c:pt idx="5">
                  <c:v>14.485774347882604</c:v>
                </c:pt>
                <c:pt idx="6">
                  <c:v>18.866472248978866</c:v>
                </c:pt>
                <c:pt idx="7">
                  <c:v>16.890878587768675</c:v>
                </c:pt>
                <c:pt idx="8">
                  <c:v>16.888312156495299</c:v>
                </c:pt>
                <c:pt idx="9">
                  <c:v>18.179450370039834</c:v>
                </c:pt>
                <c:pt idx="10">
                  <c:v>19.711760031545499</c:v>
                </c:pt>
                <c:pt idx="11">
                  <c:v>19.106938537171967</c:v>
                </c:pt>
                <c:pt idx="12">
                  <c:v>19.601944588360372</c:v>
                </c:pt>
                <c:pt idx="13">
                  <c:v>18.512480536965253</c:v>
                </c:pt>
                <c:pt idx="14">
                  <c:v>17.428689220843051</c:v>
                </c:pt>
                <c:pt idx="15">
                  <c:v>20.494055096508294</c:v>
                </c:pt>
                <c:pt idx="16">
                  <c:v>20.265106645178651</c:v>
                </c:pt>
                <c:pt idx="17">
                  <c:v>17.993923040764685</c:v>
                </c:pt>
                <c:pt idx="18">
                  <c:v>16.135173674299232</c:v>
                </c:pt>
                <c:pt idx="19">
                  <c:v>18.208070237487082</c:v>
                </c:pt>
                <c:pt idx="20">
                  <c:v>18.293382379118622</c:v>
                </c:pt>
                <c:pt idx="21">
                  <c:v>18.015071577786195</c:v>
                </c:pt>
                <c:pt idx="22">
                  <c:v>15.322172420807012</c:v>
                </c:pt>
                <c:pt idx="23">
                  <c:v>16.26985292881983</c:v>
                </c:pt>
                <c:pt idx="24">
                  <c:v>14.257751592930028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F67-4C5D-9438-0CDB5E641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280207971066487E-2"/>
          <c:y val="5.7964184359060242E-2"/>
          <c:w val="0.91836469040731139"/>
          <c:h val="0.65193757782230288"/>
        </c:manualLayout>
      </c:layout>
      <c:lineChart>
        <c:grouping val="standard"/>
        <c:varyColors val="0"/>
        <c:ser>
          <c:idx val="5"/>
          <c:order val="0"/>
          <c:tx>
            <c:strRef>
              <c:f>'28'!$C$2</c:f>
              <c:strCache>
                <c:ptCount val="1"/>
                <c:pt idx="0">
                  <c:v>1 АҚШ долларына теңге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'28'!$C$3:$C$27</c:f>
              <c:numCache>
                <c:formatCode>#,##0.00</c:formatCode>
                <c:ptCount val="25"/>
                <c:pt idx="0">
                  <c:v>448.17</c:v>
                </c:pt>
                <c:pt idx="1">
                  <c:v>450.65</c:v>
                </c:pt>
                <c:pt idx="2">
                  <c:v>446.77</c:v>
                </c:pt>
                <c:pt idx="3">
                  <c:v>442.05</c:v>
                </c:pt>
                <c:pt idx="4">
                  <c:v>447.25</c:v>
                </c:pt>
                <c:pt idx="5">
                  <c:v>471.84</c:v>
                </c:pt>
                <c:pt idx="6">
                  <c:v>474.15</c:v>
                </c:pt>
                <c:pt idx="7" formatCode="General">
                  <c:v>481.61</c:v>
                </c:pt>
                <c:pt idx="8" formatCode="General">
                  <c:v>481.11</c:v>
                </c:pt>
                <c:pt idx="9" formatCode="General">
                  <c:v>488.23</c:v>
                </c:pt>
                <c:pt idx="10" formatCode="General">
                  <c:v>512.52</c:v>
                </c:pt>
                <c:pt idx="11" formatCode="General">
                  <c:v>525.1</c:v>
                </c:pt>
                <c:pt idx="12" formatCode="General">
                  <c:v>518.20000000000005</c:v>
                </c:pt>
                <c:pt idx="13" formatCode="General">
                  <c:v>499.1</c:v>
                </c:pt>
                <c:pt idx="14" formatCode="General">
                  <c:v>504.27</c:v>
                </c:pt>
                <c:pt idx="15" formatCode="General">
                  <c:v>512.48</c:v>
                </c:pt>
                <c:pt idx="16" formatCode="General">
                  <c:v>510.82</c:v>
                </c:pt>
                <c:pt idx="17" formatCode="General">
                  <c:v>519.73</c:v>
                </c:pt>
                <c:pt idx="18" formatCode="General">
                  <c:v>540.72</c:v>
                </c:pt>
                <c:pt idx="19" formatCode="General">
                  <c:v>538.6</c:v>
                </c:pt>
                <c:pt idx="20" formatCode="General">
                  <c:v>549.07000000000005</c:v>
                </c:pt>
                <c:pt idx="21" formatCode="General">
                  <c:v>529.96</c:v>
                </c:pt>
                <c:pt idx="22" formatCode="General">
                  <c:v>512.57000000000005</c:v>
                </c:pt>
                <c:pt idx="23" formatCode="General">
                  <c:v>505.73</c:v>
                </c:pt>
                <c:pt idx="24" formatCode="0.00">
                  <c:v>501.24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F5-452B-9CE9-F15187865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056687"/>
        <c:axId val="1425036719"/>
      </c:lineChart>
      <c:lineChart>
        <c:grouping val="standard"/>
        <c:varyColors val="0"/>
        <c:ser>
          <c:idx val="0"/>
          <c:order val="1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F1C94D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F5-452B-9CE9-F15187865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572559"/>
        <c:axId val="2129585455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noMultiLvlLbl val="0"/>
      </c:catAx>
      <c:valAx>
        <c:axId val="1425036719"/>
        <c:scaling>
          <c:orientation val="minMax"/>
          <c:max val="55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  <c:majorUnit val="20"/>
      </c:valAx>
      <c:valAx>
        <c:axId val="2129585455"/>
        <c:scaling>
          <c:orientation val="minMax"/>
          <c:min val="4.5"/>
        </c:scaling>
        <c:delete val="1"/>
        <c:axPos val="r"/>
        <c:numFmt formatCode="#,##0.0" sourceLinked="0"/>
        <c:majorTickMark val="out"/>
        <c:minorTickMark val="none"/>
        <c:tickLblPos val="nextTo"/>
        <c:crossAx val="2129572559"/>
        <c:crosses val="max"/>
        <c:crossBetween val="between"/>
      </c:valAx>
      <c:catAx>
        <c:axId val="21295725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9585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'29'!$D$2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'29'!$D$3:$D$27</c:f>
              <c:numCache>
                <c:formatCode>0.0</c:formatCode>
                <c:ptCount val="25"/>
                <c:pt idx="0">
                  <c:v>15.213301692099728</c:v>
                </c:pt>
                <c:pt idx="1">
                  <c:v>18.539198957359996</c:v>
                </c:pt>
                <c:pt idx="2">
                  <c:v>17.043418474794272</c:v>
                </c:pt>
                <c:pt idx="3">
                  <c:v>16.890852419277689</c:v>
                </c:pt>
                <c:pt idx="4">
                  <c:v>16.074903011428866</c:v>
                </c:pt>
                <c:pt idx="5">
                  <c:v>16.086208436166231</c:v>
                </c:pt>
                <c:pt idx="6">
                  <c:v>17.815258697401543</c:v>
                </c:pt>
                <c:pt idx="7">
                  <c:v>18.016377087299951</c:v>
                </c:pt>
                <c:pt idx="8">
                  <c:v>15.572350020355007</c:v>
                </c:pt>
                <c:pt idx="9">
                  <c:v>15.778693072279861</c:v>
                </c:pt>
                <c:pt idx="10">
                  <c:v>18.207783992957594</c:v>
                </c:pt>
                <c:pt idx="11">
                  <c:v>14.517775244485588</c:v>
                </c:pt>
                <c:pt idx="12">
                  <c:v>16.29989139308821</c:v>
                </c:pt>
                <c:pt idx="13">
                  <c:v>15.283312770979604</c:v>
                </c:pt>
                <c:pt idx="14">
                  <c:v>17.979745815072189</c:v>
                </c:pt>
                <c:pt idx="15">
                  <c:v>17.166064648505127</c:v>
                </c:pt>
                <c:pt idx="16">
                  <c:v>17.955072510497374</c:v>
                </c:pt>
                <c:pt idx="17">
                  <c:v>18.428480123702709</c:v>
                </c:pt>
                <c:pt idx="18">
                  <c:v>19.04864141172694</c:v>
                </c:pt>
                <c:pt idx="19">
                  <c:v>19.758468648959369</c:v>
                </c:pt>
                <c:pt idx="20">
                  <c:v>21.041427036781052</c:v>
                </c:pt>
                <c:pt idx="21">
                  <c:v>21.263283033593535</c:v>
                </c:pt>
                <c:pt idx="22">
                  <c:v>18.560767053907316</c:v>
                </c:pt>
                <c:pt idx="23">
                  <c:v>17.875931974002938</c:v>
                </c:pt>
                <c:pt idx="24">
                  <c:v>19.124487155712398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A-4CCE-820C-E2BEC1DBA94D}"/>
            </c:ext>
          </c:extLst>
        </c:ser>
        <c:ser>
          <c:idx val="2"/>
          <c:order val="1"/>
          <c:tx>
            <c:strRef>
              <c:f>'29'!$E$2</c:f>
              <c:strCache>
                <c:ptCount val="1"/>
                <c:pt idx="0">
                  <c:v>Таза басқа ішкі активтер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'29'!$E$3:$E$27</c:f>
              <c:numCache>
                <c:formatCode>0.0</c:formatCode>
                <c:ptCount val="25"/>
                <c:pt idx="0">
                  <c:v>-7.0937059453741611</c:v>
                </c:pt>
                <c:pt idx="1">
                  <c:v>-10.812983031156755</c:v>
                </c:pt>
                <c:pt idx="2">
                  <c:v>-9.8568144528244588</c:v>
                </c:pt>
                <c:pt idx="3">
                  <c:v>-9.517695066012374</c:v>
                </c:pt>
                <c:pt idx="4">
                  <c:v>-10.988720670810599</c:v>
                </c:pt>
                <c:pt idx="5">
                  <c:v>-12.582604185723124</c:v>
                </c:pt>
                <c:pt idx="6">
                  <c:v>-13.726054379035276</c:v>
                </c:pt>
                <c:pt idx="7">
                  <c:v>-17.812954214808169</c:v>
                </c:pt>
                <c:pt idx="8">
                  <c:v>-17.83468226084393</c:v>
                </c:pt>
                <c:pt idx="9">
                  <c:v>-16.842820343725119</c:v>
                </c:pt>
                <c:pt idx="10">
                  <c:v>-19.602563103539236</c:v>
                </c:pt>
                <c:pt idx="11">
                  <c:v>-18.536779398296094</c:v>
                </c:pt>
                <c:pt idx="12">
                  <c:v>-21.298044895886591</c:v>
                </c:pt>
                <c:pt idx="13">
                  <c:v>-18.82793254162101</c:v>
                </c:pt>
                <c:pt idx="14">
                  <c:v>-22.426447146389606</c:v>
                </c:pt>
                <c:pt idx="15">
                  <c:v>-21.929934887926539</c:v>
                </c:pt>
                <c:pt idx="16">
                  <c:v>-21.811404498738181</c:v>
                </c:pt>
                <c:pt idx="17">
                  <c:v>-21.41562146671188</c:v>
                </c:pt>
                <c:pt idx="18">
                  <c:v>-22.917479220056652</c:v>
                </c:pt>
                <c:pt idx="19">
                  <c:v>-21.994112336970385</c:v>
                </c:pt>
                <c:pt idx="20">
                  <c:v>-24.798252066807802</c:v>
                </c:pt>
                <c:pt idx="21">
                  <c:v>-23.957392969702944</c:v>
                </c:pt>
                <c:pt idx="22">
                  <c:v>-21.955356261335172</c:v>
                </c:pt>
                <c:pt idx="23">
                  <c:v>-19.120082197762891</c:v>
                </c:pt>
                <c:pt idx="24">
                  <c:v>-28.04985362449851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A-4CCE-820C-E2BEC1DBA94D}"/>
            </c:ext>
          </c:extLst>
        </c:ser>
        <c:ser>
          <c:idx val="0"/>
          <c:order val="3"/>
          <c:tx>
            <c:strRef>
              <c:f>'29'!$C$2</c:f>
              <c:strCache>
                <c:ptCount val="1"/>
                <c:pt idx="0">
                  <c:v>Фискалдық арна және таза сыртқы активтер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'29'!$C$3:$C$27</c:f>
              <c:numCache>
                <c:formatCode>0.0</c:formatCode>
                <c:ptCount val="25"/>
                <c:pt idx="0">
                  <c:v>2.3713515465509438</c:v>
                </c:pt>
                <c:pt idx="1">
                  <c:v>6.7321803714429596</c:v>
                </c:pt>
                <c:pt idx="2">
                  <c:v>5.2061133347946473</c:v>
                </c:pt>
                <c:pt idx="3">
                  <c:v>5.3273104982461978</c:v>
                </c:pt>
                <c:pt idx="4">
                  <c:v>7.2153658878258415</c:v>
                </c:pt>
                <c:pt idx="5">
                  <c:v>10.7390397456351</c:v>
                </c:pt>
                <c:pt idx="6">
                  <c:v>14.189801751978262</c:v>
                </c:pt>
                <c:pt idx="7">
                  <c:v>16.513103319599992</c:v>
                </c:pt>
                <c:pt idx="8">
                  <c:v>18.686710755751633</c:v>
                </c:pt>
                <c:pt idx="9">
                  <c:v>18.862124197986368</c:v>
                </c:pt>
                <c:pt idx="10">
                  <c:v>20.843364130140571</c:v>
                </c:pt>
                <c:pt idx="11">
                  <c:v>23.230829960152946</c:v>
                </c:pt>
                <c:pt idx="12">
                  <c:v>24.489031227520041</c:v>
                </c:pt>
                <c:pt idx="13">
                  <c:v>21.882237845858594</c:v>
                </c:pt>
                <c:pt idx="14">
                  <c:v>21.89811177369771</c:v>
                </c:pt>
                <c:pt idx="15">
                  <c:v>25.352389967234956</c:v>
                </c:pt>
                <c:pt idx="16">
                  <c:v>24.248703237239841</c:v>
                </c:pt>
                <c:pt idx="17">
                  <c:v>21.237916377285732</c:v>
                </c:pt>
                <c:pt idx="18">
                  <c:v>20.471639997775981</c:v>
                </c:pt>
                <c:pt idx="19">
                  <c:v>20.537025668826757</c:v>
                </c:pt>
                <c:pt idx="20">
                  <c:v>21.97819433225893</c:v>
                </c:pt>
                <c:pt idx="21">
                  <c:v>20.4394800018481</c:v>
                </c:pt>
                <c:pt idx="22">
                  <c:v>18.448005207136081</c:v>
                </c:pt>
                <c:pt idx="23">
                  <c:v>16.775767651814483</c:v>
                </c:pt>
                <c:pt idx="24">
                  <c:v>22.465481473066085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A-4CCE-820C-E2BEC1DBA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2"/>
          <c:tx>
            <c:strRef>
              <c:f>'29'!$F$2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'29'!$F$3:$F$27</c:f>
              <c:numCache>
                <c:formatCode>0.0</c:formatCode>
                <c:ptCount val="25"/>
                <c:pt idx="0">
                  <c:v>10.5</c:v>
                </c:pt>
                <c:pt idx="1">
                  <c:v>14.458396297646077</c:v>
                </c:pt>
                <c:pt idx="2">
                  <c:v>12.392717356765727</c:v>
                </c:pt>
                <c:pt idx="3">
                  <c:v>12.700467851511828</c:v>
                </c:pt>
                <c:pt idx="4">
                  <c:v>12.301548228447954</c:v>
                </c:pt>
                <c:pt idx="5">
                  <c:v>14.242643996078879</c:v>
                </c:pt>
                <c:pt idx="6">
                  <c:v>18.279006070345517</c:v>
                </c:pt>
                <c:pt idx="7">
                  <c:v>16.716526192091411</c:v>
                </c:pt>
                <c:pt idx="8">
                  <c:v>16.424378515263136</c:v>
                </c:pt>
                <c:pt idx="9">
                  <c:v>17.79799692654078</c:v>
                </c:pt>
                <c:pt idx="10">
                  <c:v>19.448585019557452</c:v>
                </c:pt>
                <c:pt idx="11">
                  <c:v>19.211825806341682</c:v>
                </c:pt>
                <c:pt idx="12">
                  <c:v>19.490877724722434</c:v>
                </c:pt>
                <c:pt idx="13">
                  <c:v>18.337618075217282</c:v>
                </c:pt>
                <c:pt idx="14">
                  <c:v>17.451410442380098</c:v>
                </c:pt>
                <c:pt idx="15">
                  <c:v>20.588519727817662</c:v>
                </c:pt>
                <c:pt idx="16">
                  <c:v>20.392371249000298</c:v>
                </c:pt>
                <c:pt idx="17">
                  <c:v>18.250775034273904</c:v>
                </c:pt>
                <c:pt idx="18">
                  <c:v>16.602802189446574</c:v>
                </c:pt>
                <c:pt idx="19">
                  <c:v>18.301381980814035</c:v>
                </c:pt>
                <c:pt idx="20">
                  <c:v>18.221369302231789</c:v>
                </c:pt>
                <c:pt idx="21">
                  <c:v>17.74537006571931</c:v>
                </c:pt>
                <c:pt idx="22">
                  <c:v>15.053415999684628</c:v>
                </c:pt>
                <c:pt idx="23">
                  <c:v>15.531617428056125</c:v>
                </c:pt>
                <c:pt idx="24">
                  <c:v>13.540115004277396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3A-4CCE-820C-E2BEC1DBA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088234057296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Бастапқы нарық (ішкі)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'30'!$C$3:$C$27</c:f>
              <c:numCache>
                <c:formatCode>_-* #\ ##0.0\ _₽_-;\-* #\ ##0.0\ _₽_-;_-* "-"??\ _₽_-;_-@_-</c:formatCode>
                <c:ptCount val="25"/>
                <c:pt idx="0">
                  <c:v>1.0018420583619798</c:v>
                </c:pt>
                <c:pt idx="1">
                  <c:v>0.43183052136659</c:v>
                </c:pt>
                <c:pt idx="2">
                  <c:v>0.42208844447303007</c:v>
                </c:pt>
                <c:pt idx="3">
                  <c:v>0.61617244953423989</c:v>
                </c:pt>
                <c:pt idx="4">
                  <c:v>0.43412625643052044</c:v>
                </c:pt>
                <c:pt idx="5">
                  <c:v>0.82609840276582924</c:v>
                </c:pt>
                <c:pt idx="6">
                  <c:v>0.97857000000000005</c:v>
                </c:pt>
                <c:pt idx="7">
                  <c:v>0.38427999999999995</c:v>
                </c:pt>
                <c:pt idx="8">
                  <c:v>0.25712000000000002</c:v>
                </c:pt>
                <c:pt idx="9">
                  <c:v>0.59305999999999992</c:v>
                </c:pt>
                <c:pt idx="10">
                  <c:v>7.6530000000000001E-2</c:v>
                </c:pt>
                <c:pt idx="11">
                  <c:v>2.3539999999999998E-2</c:v>
                </c:pt>
                <c:pt idx="12">
                  <c:v>0.28605455705371002</c:v>
                </c:pt>
                <c:pt idx="13">
                  <c:v>0.51446983186978978</c:v>
                </c:pt>
                <c:pt idx="14">
                  <c:v>0.61441422728410999</c:v>
                </c:pt>
                <c:pt idx="15">
                  <c:v>0.59931906055271011</c:v>
                </c:pt>
                <c:pt idx="16">
                  <c:v>0.68806546255167</c:v>
                </c:pt>
                <c:pt idx="17">
                  <c:v>0.63003656627306004</c:v>
                </c:pt>
                <c:pt idx="18">
                  <c:v>0.73149399999999998</c:v>
                </c:pt>
                <c:pt idx="19">
                  <c:v>0.67164999999999997</c:v>
                </c:pt>
                <c:pt idx="20">
                  <c:v>0.52241329999999997</c:v>
                </c:pt>
                <c:pt idx="21">
                  <c:v>0.52152300000000007</c:v>
                </c:pt>
                <c:pt idx="22">
                  <c:v>0.58429999999999993</c:v>
                </c:pt>
                <c:pt idx="23">
                  <c:v>0.28399999999999997</c:v>
                </c:pt>
                <c:pt idx="24">
                  <c:v>0.43605594609193998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E-4B92-8B31-D5C4586C4B20}"/>
            </c:ext>
          </c:extLst>
        </c:ser>
        <c:ser>
          <c:idx val="2"/>
          <c:order val="1"/>
          <c:tx>
            <c:strRef>
              <c:f>'30'!$D$2</c:f>
              <c:strCache>
                <c:ptCount val="1"/>
                <c:pt idx="0">
                  <c:v>ҚР ҚМ сыртқы қарызды тартуы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'30'!$D$3:$D$27</c:f>
              <c:numCache>
                <c:formatCode>_-* #\ ##0.0\ _₽_-;\-* #\ ##0.0\ _₽_-;_-* "-"??\ _₽_-;_-@_-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0.73399999999999999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0.80400000000000005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E-4B92-8B31-D5C4586C4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163205306585883"/>
          <c:w val="1"/>
          <c:h val="7.836794693414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 i="0" baseline="0">
                <a:effectLst/>
              </a:rPr>
              <a:t>Төлем балансы ағымдағы шотының декомпозициясы</a:t>
            </a:r>
            <a:endParaRPr lang="ru-RU" sz="1100">
              <a:effectLst/>
            </a:endParaRPr>
          </a:p>
        </c:rich>
      </c:tx>
      <c:layout>
        <c:manualLayout>
          <c:xMode val="edge"/>
          <c:yMode val="edge"/>
          <c:x val="0.21830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43442632644099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65.8</c:v>
                </c:pt>
                <c:pt idx="1">
                  <c:v>85.6</c:v>
                </c:pt>
                <c:pt idx="2">
                  <c:v>80.3</c:v>
                </c:pt>
                <c:pt idx="3">
                  <c:v>79</c:v>
                </c:pt>
                <c:pt idx="4">
                  <c:v>77.5</c:v>
                </c:pt>
                <c:pt idx="5">
                  <c:v>80.599999999999994</c:v>
                </c:pt>
                <c:pt idx="6">
                  <c:v>78.599999999999994</c:v>
                </c:pt>
                <c:pt idx="7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A-490B-9525-5A482F1D3007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Тауарлар импорты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-41.6</c:v>
                </c:pt>
                <c:pt idx="1">
                  <c:v>-50.6</c:v>
                </c:pt>
                <c:pt idx="2">
                  <c:v>-60.4</c:v>
                </c:pt>
                <c:pt idx="3">
                  <c:v>-61.8</c:v>
                </c:pt>
                <c:pt idx="4">
                  <c:v>-65.900000000000006</c:v>
                </c:pt>
                <c:pt idx="5">
                  <c:v>-70</c:v>
                </c:pt>
                <c:pt idx="6">
                  <c:v>-71.2</c:v>
                </c:pt>
                <c:pt idx="7">
                  <c:v>-73.3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A-490B-9525-5A482F1D3007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Қызметтер балансы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-2.1</c:v>
                </c:pt>
                <c:pt idx="1">
                  <c:v>-1.6</c:v>
                </c:pt>
                <c:pt idx="2">
                  <c:v>-1.6</c:v>
                </c:pt>
                <c:pt idx="3">
                  <c:v>-1.2</c:v>
                </c:pt>
                <c:pt idx="4">
                  <c:v>-1.4</c:v>
                </c:pt>
                <c:pt idx="5">
                  <c:v>-1</c:v>
                </c:pt>
                <c:pt idx="6">
                  <c:v>-1</c:v>
                </c:pt>
                <c:pt idx="7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8A-490B-9525-5A482F1D3007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Кірістер балансы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-24.8</c:v>
                </c:pt>
                <c:pt idx="1">
                  <c:v>-26.9</c:v>
                </c:pt>
                <c:pt idx="2">
                  <c:v>-27.6</c:v>
                </c:pt>
                <c:pt idx="3">
                  <c:v>-24</c:v>
                </c:pt>
                <c:pt idx="4">
                  <c:v>-22</c:v>
                </c:pt>
                <c:pt idx="5">
                  <c:v>-21.9</c:v>
                </c:pt>
                <c:pt idx="6">
                  <c:v>-21.8</c:v>
                </c:pt>
                <c:pt idx="7">
                  <c:v>-21.8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8A-490B-9525-5A482F1D3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28A-490B-9525-5A482F1D3007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28A-490B-9525-5A482F1D3007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28A-490B-9525-5A482F1D3007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28A-490B-9525-5A482F1D3007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28A-490B-9525-5A482F1D3007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28A-490B-9525-5A482F1D3007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28A-490B-9525-5A482F1D3007}"/>
                </c:ext>
              </c:extLst>
            </c:dLbl>
            <c:dLbl>
              <c:idx val="7"/>
              <c:layout>
                <c:manualLayout>
                  <c:x val="-4.1600000000000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28A-490B-9525-5A482F1D3007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-2.7</c:v>
                </c:pt>
                <c:pt idx="1">
                  <c:v>6.4</c:v>
                </c:pt>
                <c:pt idx="2">
                  <c:v>-9.3000000000000007</c:v>
                </c:pt>
                <c:pt idx="3">
                  <c:v>-7.9</c:v>
                </c:pt>
                <c:pt idx="4">
                  <c:v>-11.8</c:v>
                </c:pt>
                <c:pt idx="5">
                  <c:v>-12.4</c:v>
                </c:pt>
                <c:pt idx="6">
                  <c:v>-15.4</c:v>
                </c:pt>
                <c:pt idx="7">
                  <c:v>-17.8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8A-490B-9525-5A482F1D3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 sz="1000" b="0" i="0" baseline="0">
                    <a:effectLst/>
                  </a:rPr>
                  <a:t>Млрд. АҚШ долл.</a:t>
                </a:r>
                <a:endParaRPr lang="ru-RU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415609111543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6908483277922888"/>
          <c:w val="0.97984251968503933"/>
          <c:h val="0.13091516722077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31075713510109E-2"/>
          <c:y val="0.23504475402113192"/>
          <c:w val="0.8968102480967437"/>
          <c:h val="0.615824752675146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val>
            <c:numRef>
              <c:f>'9'!$D$3:$D$28</c:f>
              <c:numCache>
                <c:formatCode>0.0</c:formatCode>
                <c:ptCount val="26"/>
                <c:pt idx="0">
                  <c:v>3.4420000000000002</c:v>
                </c:pt>
                <c:pt idx="1">
                  <c:v>3.03</c:v>
                </c:pt>
                <c:pt idx="2">
                  <c:v>2.8140000000000001</c:v>
                </c:pt>
                <c:pt idx="3">
                  <c:v>2.5790000000000002</c:v>
                </c:pt>
                <c:pt idx="4">
                  <c:v>2.33</c:v>
                </c:pt>
                <c:pt idx="5">
                  <c:v>2.23</c:v>
                </c:pt>
                <c:pt idx="6">
                  <c:v>2.3170000000000002</c:v>
                </c:pt>
                <c:pt idx="7">
                  <c:v>2.3239999999999998</c:v>
                </c:pt>
                <c:pt idx="8">
                  <c:v>2.2010000000000001</c:v>
                </c:pt>
                <c:pt idx="9">
                  <c:v>2.1219999999999999</c:v>
                </c:pt>
                <c:pt idx="10">
                  <c:v>2.2890000000000001</c:v>
                </c:pt>
                <c:pt idx="11">
                  <c:v>2.3439999999999999</c:v>
                </c:pt>
                <c:pt idx="12">
                  <c:v>2.3980000000000001</c:v>
                </c:pt>
                <c:pt idx="13">
                  <c:v>2.7160000000000002</c:v>
                </c:pt>
                <c:pt idx="14">
                  <c:v>3.137</c:v>
                </c:pt>
                <c:pt idx="15">
                  <c:v>3.5219999999999998</c:v>
                </c:pt>
                <c:pt idx="16" formatCode="0">
                  <c:v>4</c:v>
                </c:pt>
                <c:pt idx="17">
                  <c:v>4.3890000000000002</c:v>
                </c:pt>
                <c:pt idx="18">
                  <c:v>4.6210000000000004</c:v>
                </c:pt>
                <c:pt idx="19">
                  <c:v>4.8470000000000004</c:v>
                </c:pt>
                <c:pt idx="20">
                  <c:v>5.23</c:v>
                </c:pt>
                <c:pt idx="21">
                  <c:v>5.407</c:v>
                </c:pt>
                <c:pt idx="22">
                  <c:v>5.4</c:v>
                </c:pt>
                <c:pt idx="23">
                  <c:v>5.4409999999999998</c:v>
                </c:pt>
                <c:pt idx="24">
                  <c:v>5.4980000000000002</c:v>
                </c:pt>
                <c:pt idx="25">
                  <c:v>5.3390000000000004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6-42E8-A0C6-6C539B3CF644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val>
            <c:numRef>
              <c:f>'9'!$F$3:$F$28</c:f>
              <c:numCache>
                <c:formatCode>0.0</c:formatCode>
                <c:ptCount val="26"/>
                <c:pt idx="0">
                  <c:v>3.3929999999999998</c:v>
                </c:pt>
                <c:pt idx="1">
                  <c:v>3.609</c:v>
                </c:pt>
                <c:pt idx="2">
                  <c:v>3.7069999999999999</c:v>
                </c:pt>
                <c:pt idx="3">
                  <c:v>3.79</c:v>
                </c:pt>
                <c:pt idx="4">
                  <c:v>3.9020000000000001</c:v>
                </c:pt>
                <c:pt idx="5">
                  <c:v>3.8439999999999999</c:v>
                </c:pt>
                <c:pt idx="6">
                  <c:v>4.0110000000000001</c:v>
                </c:pt>
                <c:pt idx="7">
                  <c:v>3.7810000000000001</c:v>
                </c:pt>
                <c:pt idx="8">
                  <c:v>3.7930000000000001</c:v>
                </c:pt>
                <c:pt idx="9">
                  <c:v>3.9740000000000002</c:v>
                </c:pt>
                <c:pt idx="10">
                  <c:v>3.73</c:v>
                </c:pt>
                <c:pt idx="11">
                  <c:v>3.7429999999999999</c:v>
                </c:pt>
                <c:pt idx="12">
                  <c:v>4.0010000000000003</c:v>
                </c:pt>
                <c:pt idx="13">
                  <c:v>4.085</c:v>
                </c:pt>
                <c:pt idx="14">
                  <c:v>4.1520000000000001</c:v>
                </c:pt>
                <c:pt idx="15">
                  <c:v>4.5069999999999997</c:v>
                </c:pt>
                <c:pt idx="16" formatCode="0">
                  <c:v>4.5999999999999996</c:v>
                </c:pt>
                <c:pt idx="17">
                  <c:v>4.62</c:v>
                </c:pt>
                <c:pt idx="18">
                  <c:v>4.3040000000000003</c:v>
                </c:pt>
                <c:pt idx="19">
                  <c:v>4.45</c:v>
                </c:pt>
                <c:pt idx="20">
                  <c:v>4.4690000000000003</c:v>
                </c:pt>
                <c:pt idx="21">
                  <c:v>3.8839999999999999</c:v>
                </c:pt>
                <c:pt idx="22">
                  <c:v>3.6</c:v>
                </c:pt>
                <c:pt idx="23">
                  <c:v>3.585</c:v>
                </c:pt>
                <c:pt idx="24">
                  <c:v>3.47</c:v>
                </c:pt>
                <c:pt idx="25">
                  <c:v>3.2040000000000002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6-42E8-A0C6-6C539B3CF644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val>
            <c:numRef>
              <c:f>'9'!$E$3:$E$28</c:f>
              <c:numCache>
                <c:formatCode>0.0</c:formatCode>
                <c:ptCount val="26"/>
                <c:pt idx="0">
                  <c:v>2.669</c:v>
                </c:pt>
                <c:pt idx="1">
                  <c:v>2.6309999999999998</c:v>
                </c:pt>
                <c:pt idx="2">
                  <c:v>2.532</c:v>
                </c:pt>
                <c:pt idx="3">
                  <c:v>2.351</c:v>
                </c:pt>
                <c:pt idx="4">
                  <c:v>2.2570000000000001</c:v>
                </c:pt>
                <c:pt idx="5">
                  <c:v>2.2850000000000001</c:v>
                </c:pt>
                <c:pt idx="6">
                  <c:v>2.2250000000000001</c:v>
                </c:pt>
                <c:pt idx="7">
                  <c:v>2.3330000000000002</c:v>
                </c:pt>
                <c:pt idx="8">
                  <c:v>2.294</c:v>
                </c:pt>
                <c:pt idx="9">
                  <c:v>2.3769999999999998</c:v>
                </c:pt>
                <c:pt idx="10">
                  <c:v>2.41</c:v>
                </c:pt>
                <c:pt idx="11">
                  <c:v>2.4929999999999999</c:v>
                </c:pt>
                <c:pt idx="12">
                  <c:v>2.4729999999999999</c:v>
                </c:pt>
                <c:pt idx="13">
                  <c:v>2.5680000000000001</c:v>
                </c:pt>
                <c:pt idx="14">
                  <c:v>2.6890000000000001</c:v>
                </c:pt>
                <c:pt idx="15">
                  <c:v>2.645</c:v>
                </c:pt>
                <c:pt idx="16" formatCode="0">
                  <c:v>2.7</c:v>
                </c:pt>
                <c:pt idx="17">
                  <c:v>2.8260000000000001</c:v>
                </c:pt>
                <c:pt idx="18">
                  <c:v>2.835</c:v>
                </c:pt>
                <c:pt idx="19">
                  <c:v>2.895</c:v>
                </c:pt>
                <c:pt idx="20">
                  <c:v>3.2280000000000002</c:v>
                </c:pt>
                <c:pt idx="21">
                  <c:v>3.26</c:v>
                </c:pt>
                <c:pt idx="22">
                  <c:v>3.4</c:v>
                </c:pt>
                <c:pt idx="23">
                  <c:v>3.29</c:v>
                </c:pt>
                <c:pt idx="24">
                  <c:v>3.2679999999999998</c:v>
                </c:pt>
                <c:pt idx="25">
                  <c:v>3.2069999999999999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36-42E8-A0C6-6C539B3C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227820591"/>
        <c:axId val="1227814351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'9'!$C$3:$C$28</c:f>
              <c:numCache>
                <c:formatCode>0.0</c:formatCode>
                <c:ptCount val="26"/>
                <c:pt idx="0">
                  <c:v>9.5040000000000049</c:v>
                </c:pt>
                <c:pt idx="1">
                  <c:v>9.2920000000000016</c:v>
                </c:pt>
                <c:pt idx="2">
                  <c:v>9.0699999999999932</c:v>
                </c:pt>
                <c:pt idx="3">
                  <c:v>8.7189999999999941</c:v>
                </c:pt>
                <c:pt idx="4">
                  <c:v>8.4819999999999993</c:v>
                </c:pt>
                <c:pt idx="5">
                  <c:v>8.3659999999999997</c:v>
                </c:pt>
                <c:pt idx="6">
                  <c:v>8.5589999999999975</c:v>
                </c:pt>
                <c:pt idx="7">
                  <c:v>8.4440000000000026</c:v>
                </c:pt>
                <c:pt idx="8">
                  <c:v>8.2930000000000064</c:v>
                </c:pt>
                <c:pt idx="9">
                  <c:v>8.4789999999999992</c:v>
                </c:pt>
                <c:pt idx="10">
                  <c:v>8.4339999999999975</c:v>
                </c:pt>
                <c:pt idx="11">
                  <c:v>8.5840000000000032</c:v>
                </c:pt>
                <c:pt idx="12">
                  <c:v>8.875</c:v>
                </c:pt>
                <c:pt idx="13">
                  <c:v>9.4</c:v>
                </c:pt>
                <c:pt idx="14">
                  <c:v>10</c:v>
                </c:pt>
                <c:pt idx="15">
                  <c:v>10.7</c:v>
                </c:pt>
                <c:pt idx="16">
                  <c:v>11.3</c:v>
                </c:pt>
                <c:pt idx="17">
                  <c:v>11.8</c:v>
                </c:pt>
                <c:pt idx="18">
                  <c:v>11.8</c:v>
                </c:pt>
                <c:pt idx="19">
                  <c:v>12.206</c:v>
                </c:pt>
                <c:pt idx="20">
                  <c:v>12.943</c:v>
                </c:pt>
                <c:pt idx="21">
                  <c:v>12.568</c:v>
                </c:pt>
                <c:pt idx="22">
                  <c:v>12.4</c:v>
                </c:pt>
                <c:pt idx="23">
                  <c:v>12.314999999999998</c:v>
                </c:pt>
                <c:pt idx="24">
                  <c:v>12.236000000000004</c:v>
                </c:pt>
                <c:pt idx="25">
                  <c:v>11.75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836-42E8-A0C6-6C539B3C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820591"/>
        <c:axId val="1227814351"/>
      </c:lineChart>
      <c:catAx>
        <c:axId val="122782059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14351"/>
        <c:crosses val="autoZero"/>
        <c:auto val="1"/>
        <c:lblAlgn val="ctr"/>
        <c:lblOffset val="100"/>
        <c:noMultiLvlLbl val="0"/>
      </c:catAx>
      <c:valAx>
        <c:axId val="1227814351"/>
        <c:scaling>
          <c:orientation val="minMax"/>
          <c:max val="17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519558729915411E-2"/>
              <c:y val="0.12046772999528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2059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31502438233341E-2"/>
          <c:y val="2.5639006662628704E-2"/>
          <c:w val="0.79901845053373921"/>
          <c:h val="0.21640507702494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94662030882501E-2"/>
          <c:y val="0.21037037037037037"/>
          <c:w val="0.89985982521415597"/>
          <c:h val="0.65469216347956505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Баз. инфл. бағалау диапазоны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'10'!$C$3:$C$27</c:f>
              <c:numCache>
                <c:formatCode>0.0</c:formatCode>
                <c:ptCount val="25"/>
                <c:pt idx="0">
                  <c:v>0.77685205131538737</c:v>
                </c:pt>
                <c:pt idx="1">
                  <c:v>0.86540382926156667</c:v>
                </c:pt>
                <c:pt idx="2">
                  <c:v>0.73728213994428415</c:v>
                </c:pt>
                <c:pt idx="3">
                  <c:v>0.72513701837027611</c:v>
                </c:pt>
                <c:pt idx="4">
                  <c:v>0.65979880398928969</c:v>
                </c:pt>
                <c:pt idx="5">
                  <c:v>0.69140201885306851</c:v>
                </c:pt>
                <c:pt idx="6">
                  <c:v>0.96318931088721627</c:v>
                </c:pt>
                <c:pt idx="7">
                  <c:v>0.89281704485644298</c:v>
                </c:pt>
                <c:pt idx="8">
                  <c:v>0.83089636060779526</c:v>
                </c:pt>
                <c:pt idx="9">
                  <c:v>0.96130675794333342</c:v>
                </c:pt>
                <c:pt idx="10">
                  <c:v>0.88288476805320215</c:v>
                </c:pt>
                <c:pt idx="11">
                  <c:v>0.86342451229617723</c:v>
                </c:pt>
                <c:pt idx="12">
                  <c:v>1.1436588471462699</c:v>
                </c:pt>
                <c:pt idx="13">
                  <c:v>1.5029557818545101</c:v>
                </c:pt>
                <c:pt idx="14">
                  <c:v>1.1749502510944723</c:v>
                </c:pt>
                <c:pt idx="15">
                  <c:v>1.1460717681733144</c:v>
                </c:pt>
                <c:pt idx="16">
                  <c:v>0.98499659208148671</c:v>
                </c:pt>
                <c:pt idx="17">
                  <c:v>1.0660213432537518</c:v>
                </c:pt>
                <c:pt idx="18">
                  <c:v>1.0045520731691795</c:v>
                </c:pt>
                <c:pt idx="19">
                  <c:v>1.3845360821705412</c:v>
                </c:pt>
                <c:pt idx="20">
                  <c:v>1.3633287317898919</c:v>
                </c:pt>
                <c:pt idx="21">
                  <c:v>1.1116699918587756</c:v>
                </c:pt>
                <c:pt idx="22">
                  <c:v>1.0291847904202598</c:v>
                </c:pt>
                <c:pt idx="23">
                  <c:v>0.85949967738180533</c:v>
                </c:pt>
                <c:pt idx="24">
                  <c:v>1.1110128306277574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1-4681-8277-3F3896FF8E5D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'10'!$D$3:$D$27</c:f>
              <c:numCache>
                <c:formatCode>0.0</c:formatCode>
                <c:ptCount val="25"/>
                <c:pt idx="0">
                  <c:v>0.41279481510007088</c:v>
                </c:pt>
                <c:pt idx="1">
                  <c:v>0.51230492956864282</c:v>
                </c:pt>
                <c:pt idx="2">
                  <c:v>0.2176843532242998</c:v>
                </c:pt>
                <c:pt idx="3">
                  <c:v>0.31641967719916408</c:v>
                </c:pt>
                <c:pt idx="4">
                  <c:v>0.1987595432944147</c:v>
                </c:pt>
                <c:pt idx="5">
                  <c:v>0.33611062824491</c:v>
                </c:pt>
                <c:pt idx="6">
                  <c:v>0.44752600268246567</c:v>
                </c:pt>
                <c:pt idx="7">
                  <c:v>0.38945463409658032</c:v>
                </c:pt>
                <c:pt idx="8">
                  <c:v>0.28306533923097277</c:v>
                </c:pt>
                <c:pt idx="9">
                  <c:v>0.32648485705823305</c:v>
                </c:pt>
                <c:pt idx="10">
                  <c:v>0.34497657250187785</c:v>
                </c:pt>
                <c:pt idx="11">
                  <c:v>0.46637319979578251</c:v>
                </c:pt>
                <c:pt idx="12">
                  <c:v>0.66514628290154576</c:v>
                </c:pt>
                <c:pt idx="13">
                  <c:v>0.7954091986521945</c:v>
                </c:pt>
                <c:pt idx="14">
                  <c:v>0.69434477536216832</c:v>
                </c:pt>
                <c:pt idx="15">
                  <c:v>0.61339501727860579</c:v>
                </c:pt>
                <c:pt idx="16">
                  <c:v>0.56327640879391083</c:v>
                </c:pt>
                <c:pt idx="17">
                  <c:v>0.60985641414963254</c:v>
                </c:pt>
                <c:pt idx="18">
                  <c:v>0.64342884458747562</c:v>
                </c:pt>
                <c:pt idx="19">
                  <c:v>0.78551073996351306</c:v>
                </c:pt>
                <c:pt idx="20">
                  <c:v>0.76580032897879846</c:v>
                </c:pt>
                <c:pt idx="21">
                  <c:v>0.6330289809428109</c:v>
                </c:pt>
                <c:pt idx="22">
                  <c:v>0.61335041626095688</c:v>
                </c:pt>
                <c:pt idx="23">
                  <c:v>0.54737847199692169</c:v>
                </c:pt>
                <c:pt idx="24">
                  <c:v>0.64097680190931783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41-4681-8277-3F3896FF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235727"/>
        <c:axId val="827231151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Инфляциялық мақсат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'10'!$E$3:$E$27</c:f>
              <c:numCache>
                <c:formatCode>0.0</c:formatCode>
                <c:ptCount val="25"/>
                <c:pt idx="0">
                  <c:v>0.4074123783648389</c:v>
                </c:pt>
                <c:pt idx="1">
                  <c:v>0.40741237836483901</c:v>
                </c:pt>
                <c:pt idx="2">
                  <c:v>0.40741237836483901</c:v>
                </c:pt>
                <c:pt idx="3">
                  <c:v>0.40741237836483901</c:v>
                </c:pt>
                <c:pt idx="4">
                  <c:v>0.40741237836483901</c:v>
                </c:pt>
                <c:pt idx="5">
                  <c:v>0.40741237836483901</c:v>
                </c:pt>
                <c:pt idx="6">
                  <c:v>0.40741237836483901</c:v>
                </c:pt>
                <c:pt idx="7">
                  <c:v>0.40741237836483901</c:v>
                </c:pt>
                <c:pt idx="8">
                  <c:v>0.40741237836483901</c:v>
                </c:pt>
                <c:pt idx="9">
                  <c:v>0.40741237836483901</c:v>
                </c:pt>
                <c:pt idx="10">
                  <c:v>0.40741237836483901</c:v>
                </c:pt>
                <c:pt idx="11">
                  <c:v>0.40741237836483901</c:v>
                </c:pt>
                <c:pt idx="12">
                  <c:v>0.40741237836483901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1-4681-8277-3F3896FF8E5D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'10'!$F$3:$F$27</c:f>
              <c:numCache>
                <c:formatCode>0.0</c:formatCode>
                <c:ptCount val="25"/>
                <c:pt idx="0">
                  <c:v>0.4074123783648389</c:v>
                </c:pt>
                <c:pt idx="1">
                  <c:v>0.40741237836483901</c:v>
                </c:pt>
                <c:pt idx="2">
                  <c:v>0.40741237836483901</c:v>
                </c:pt>
                <c:pt idx="3">
                  <c:v>0.40741237836483901</c:v>
                </c:pt>
                <c:pt idx="4">
                  <c:v>0.40741237836483901</c:v>
                </c:pt>
                <c:pt idx="5">
                  <c:v>0.40741237836483901</c:v>
                </c:pt>
                <c:pt idx="6">
                  <c:v>0.40741237836483901</c:v>
                </c:pt>
                <c:pt idx="7">
                  <c:v>0.40741237836483901</c:v>
                </c:pt>
                <c:pt idx="8">
                  <c:v>0.40741237836483901</c:v>
                </c:pt>
                <c:pt idx="9">
                  <c:v>0.40741237836483901</c:v>
                </c:pt>
                <c:pt idx="10">
                  <c:v>0.40741237836483901</c:v>
                </c:pt>
                <c:pt idx="11">
                  <c:v>0.40741237836483901</c:v>
                </c:pt>
                <c:pt idx="12">
                  <c:v>0.40741237836483901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41-4681-8277-3F3896FF8E5D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Баз. инфл. бағалау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DE-465F-B46B-4846A4A8DF53}"/>
                </c:ext>
              </c:extLst>
            </c:dLbl>
            <c:spPr>
              <a:solidFill>
                <a:srgbClr val="96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'10'!$G$3:$G$27</c:f>
              <c:numCache>
                <c:formatCode>0.0</c:formatCode>
                <c:ptCount val="25"/>
                <c:pt idx="0">
                  <c:v>0.69901372837385622</c:v>
                </c:pt>
                <c:pt idx="1">
                  <c:v>0.72623492763969466</c:v>
                </c:pt>
                <c:pt idx="2">
                  <c:v>0.51612533901717939</c:v>
                </c:pt>
                <c:pt idx="3">
                  <c:v>0.45611883126368014</c:v>
                </c:pt>
                <c:pt idx="4">
                  <c:v>0.452011048956237</c:v>
                </c:pt>
                <c:pt idx="5">
                  <c:v>0.53079928997733816</c:v>
                </c:pt>
                <c:pt idx="6">
                  <c:v>0.65297892544577962</c:v>
                </c:pt>
                <c:pt idx="7">
                  <c:v>0.5980167970228365</c:v>
                </c:pt>
                <c:pt idx="8">
                  <c:v>0.53212145508538811</c:v>
                </c:pt>
                <c:pt idx="9">
                  <c:v>0.57992265318746661</c:v>
                </c:pt>
                <c:pt idx="10">
                  <c:v>0.59714531886307043</c:v>
                </c:pt>
                <c:pt idx="11">
                  <c:v>0.72718394842549117</c:v>
                </c:pt>
                <c:pt idx="12">
                  <c:v>0.91046840205062551</c:v>
                </c:pt>
                <c:pt idx="13">
                  <c:v>1.1129360558825852</c:v>
                </c:pt>
                <c:pt idx="14">
                  <c:v>0.93910870377496991</c:v>
                </c:pt>
                <c:pt idx="15">
                  <c:v>0.94587209680557294</c:v>
                </c:pt>
                <c:pt idx="16">
                  <c:v>0.79900152380262313</c:v>
                </c:pt>
                <c:pt idx="17">
                  <c:v>0.89616947708023531</c:v>
                </c:pt>
                <c:pt idx="18">
                  <c:v>0.84147941684841498</c:v>
                </c:pt>
                <c:pt idx="19">
                  <c:v>1.0362051020707952</c:v>
                </c:pt>
                <c:pt idx="20">
                  <c:v>1.0662264429559229</c:v>
                </c:pt>
                <c:pt idx="21">
                  <c:v>0.89338929601173334</c:v>
                </c:pt>
                <c:pt idx="22">
                  <c:v>0.76377411587158406</c:v>
                </c:pt>
                <c:pt idx="23">
                  <c:v>0.74191170211551594</c:v>
                </c:pt>
                <c:pt idx="24">
                  <c:v>0.8346681797454778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941-4681-8277-3F3896FF8E5D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6213991769547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DE-465F-B46B-4846A4A8DF53}"/>
                </c:ext>
              </c:extLst>
            </c:dLbl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'10'!$H$3:$H$27</c:f>
              <c:numCache>
                <c:formatCode>0.0</c:formatCode>
                <c:ptCount val="25"/>
                <c:pt idx="0">
                  <c:v>0.68778170477651202</c:v>
                </c:pt>
                <c:pt idx="1">
                  <c:v>0.87233581470903232</c:v>
                </c:pt>
                <c:pt idx="2">
                  <c:v>0.53523099707837218</c:v>
                </c:pt>
                <c:pt idx="3">
                  <c:v>0.44375948381312469</c:v>
                </c:pt>
                <c:pt idx="4">
                  <c:v>0.40416778991493629</c:v>
                </c:pt>
                <c:pt idx="5">
                  <c:v>0.49326199562774775</c:v>
                </c:pt>
                <c:pt idx="6">
                  <c:v>0.88018695127551894</c:v>
                </c:pt>
                <c:pt idx="7">
                  <c:v>0.81272621493155839</c:v>
                </c:pt>
                <c:pt idx="8">
                  <c:v>0.65570893412808573</c:v>
                </c:pt>
                <c:pt idx="9">
                  <c:v>0.86242548270779196</c:v>
                </c:pt>
                <c:pt idx="10">
                  <c:v>0.76027313050040846</c:v>
                </c:pt>
                <c:pt idx="11">
                  <c:v>0.7739761440448234</c:v>
                </c:pt>
                <c:pt idx="12">
                  <c:v>1.0090741880286345</c:v>
                </c:pt>
                <c:pt idx="13">
                  <c:v>1.3074983147500205</c:v>
                </c:pt>
                <c:pt idx="14">
                  <c:v>1.0240055526772949</c:v>
                </c:pt>
                <c:pt idx="15">
                  <c:v>1.027085842484297</c:v>
                </c:pt>
                <c:pt idx="16">
                  <c:v>0.90562958330880861</c:v>
                </c:pt>
                <c:pt idx="17">
                  <c:v>0.96995498463239471</c:v>
                </c:pt>
                <c:pt idx="18">
                  <c:v>0.83481615694800837</c:v>
                </c:pt>
                <c:pt idx="19">
                  <c:v>1.1812229638974827</c:v>
                </c:pt>
                <c:pt idx="20">
                  <c:v>1.2946459416791924</c:v>
                </c:pt>
                <c:pt idx="21">
                  <c:v>0.81120745161089758</c:v>
                </c:pt>
                <c:pt idx="22">
                  <c:v>0.66688508361308152</c:v>
                </c:pt>
                <c:pt idx="23">
                  <c:v>0.76041121694859726</c:v>
                </c:pt>
                <c:pt idx="24">
                  <c:v>0.78942527830517406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941-4681-8277-3F3896FF8E5D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ТБИ м/т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'10'!$I$3:$I$27</c:f>
              <c:numCache>
                <c:formatCode>0.0</c:formatCode>
                <c:ptCount val="25"/>
                <c:pt idx="0">
                  <c:v>0.69078821408557189</c:v>
                </c:pt>
                <c:pt idx="1">
                  <c:v>0.73341181649669329</c:v>
                </c:pt>
                <c:pt idx="2">
                  <c:v>0.69844950552130547</c:v>
                </c:pt>
                <c:pt idx="3">
                  <c:v>0.61710876520017643</c:v>
                </c:pt>
                <c:pt idx="4">
                  <c:v>0.4610527569354777</c:v>
                </c:pt>
                <c:pt idx="5">
                  <c:v>0.4470630897852696</c:v>
                </c:pt>
                <c:pt idx="6">
                  <c:v>0.59253891227273436</c:v>
                </c:pt>
                <c:pt idx="7">
                  <c:v>0.72872505394494169</c:v>
                </c:pt>
                <c:pt idx="8">
                  <c:v>0.78287403344505435</c:v>
                </c:pt>
                <c:pt idx="9">
                  <c:v>0.77695354392247873</c:v>
                </c:pt>
                <c:pt idx="10">
                  <c:v>0.75946918244542871</c:v>
                </c:pt>
                <c:pt idx="11">
                  <c:v>0.79889158575100794</c:v>
                </c:pt>
                <c:pt idx="12">
                  <c:v>0.84777448752462214</c:v>
                </c:pt>
                <c:pt idx="13">
                  <c:v>1.0301828822744927</c:v>
                </c:pt>
                <c:pt idx="14">
                  <c:v>1.1135260184853166</c:v>
                </c:pt>
                <c:pt idx="15">
                  <c:v>1.1195299033038708</c:v>
                </c:pt>
                <c:pt idx="16">
                  <c:v>0.98557365949013354</c:v>
                </c:pt>
                <c:pt idx="17">
                  <c:v>0.96755680347516682</c:v>
                </c:pt>
                <c:pt idx="18">
                  <c:v>0.90346690829640386</c:v>
                </c:pt>
                <c:pt idx="19">
                  <c:v>0.9953313684926286</c:v>
                </c:pt>
                <c:pt idx="20">
                  <c:v>1.1035616875082279</c:v>
                </c:pt>
                <c:pt idx="21">
                  <c:v>1.0956921190625242</c:v>
                </c:pt>
                <c:pt idx="22">
                  <c:v>0.92424615896772389</c:v>
                </c:pt>
                <c:pt idx="23">
                  <c:v>0.74616791739085875</c:v>
                </c:pt>
                <c:pt idx="24">
                  <c:v>0.73890719295561758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F941-4681-8277-3F3896FF8E5D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Инфляция а/а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DE-465F-B46B-4846A4A8DF53}"/>
                </c:ext>
              </c:extLst>
            </c:dLbl>
            <c:spPr>
              <a:solidFill>
                <a:srgbClr val="90AAD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'10'!$J$3:$J$27</c:f>
              <c:numCache>
                <c:formatCode>0.0</c:formatCode>
                <c:ptCount val="25"/>
                <c:pt idx="0">
                  <c:v>0.80299999999999727</c:v>
                </c:pt>
                <c:pt idx="1">
                  <c:v>1.061000000000007</c:v>
                </c:pt>
                <c:pt idx="2">
                  <c:v>0.68899999999999295</c:v>
                </c:pt>
                <c:pt idx="3">
                  <c:v>0.55800000000000693</c:v>
                </c:pt>
                <c:pt idx="4">
                  <c:v>0.36299999999999955</c:v>
                </c:pt>
                <c:pt idx="5">
                  <c:v>0.36199999999999477</c:v>
                </c:pt>
                <c:pt idx="6">
                  <c:v>0.73099999999999454</c:v>
                </c:pt>
                <c:pt idx="7">
                  <c:v>0.57099999999999795</c:v>
                </c:pt>
                <c:pt idx="8">
                  <c:v>0.43899999999999295</c:v>
                </c:pt>
                <c:pt idx="9">
                  <c:v>0.84999999999999432</c:v>
                </c:pt>
                <c:pt idx="10">
                  <c:v>0.92900000000000205</c:v>
                </c:pt>
                <c:pt idx="11">
                  <c:v>0.91200000000000614</c:v>
                </c:pt>
                <c:pt idx="12">
                  <c:v>1.0729999999999933</c:v>
                </c:pt>
                <c:pt idx="13">
                  <c:v>1.5229999999999961</c:v>
                </c:pt>
                <c:pt idx="14">
                  <c:v>1.2519999999999953</c:v>
                </c:pt>
                <c:pt idx="15">
                  <c:v>1.1970000000000027</c:v>
                </c:pt>
                <c:pt idx="16">
                  <c:v>0.92799999999999705</c:v>
                </c:pt>
                <c:pt idx="17">
                  <c:v>0.84900000000000375</c:v>
                </c:pt>
                <c:pt idx="18">
                  <c:v>0.66400000000000148</c:v>
                </c:pt>
                <c:pt idx="19">
                  <c:v>0.95900000000000318</c:v>
                </c:pt>
                <c:pt idx="20">
                  <c:v>1.0990000000000038</c:v>
                </c:pt>
                <c:pt idx="21">
                  <c:v>0.51600000000000534</c:v>
                </c:pt>
                <c:pt idx="22">
                  <c:v>0.76200000000000045</c:v>
                </c:pt>
                <c:pt idx="23">
                  <c:v>0.85200000000000387</c:v>
                </c:pt>
                <c:pt idx="24">
                  <c:v>1.0010000000000048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F941-4681-8277-3F3896FF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235727"/>
        <c:axId val="827231151"/>
      </c:lineChart>
      <c:catAx>
        <c:axId val="8272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1151"/>
        <c:crosses val="autoZero"/>
        <c:auto val="1"/>
        <c:lblAlgn val="ctr"/>
        <c:lblOffset val="100"/>
        <c:noMultiLvlLbl val="0"/>
      </c:catAx>
      <c:valAx>
        <c:axId val="8272311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0.1092638086905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424242424242424E-2"/>
          <c:y val="1.8887839020122487E-2"/>
          <c:w val="0.88770494597266247"/>
          <c:h val="0.16000139982502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19556745834471E-2"/>
          <c:y val="0.18171405657626127"/>
          <c:w val="0.91415601563042925"/>
          <c:h val="0.61751222273686379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Сезілетін инфляция (соңғы 12 ай)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'11'!$C$3:$C$28</c:f>
              <c:numCache>
                <c:formatCode>0.0</c:formatCode>
                <c:ptCount val="26"/>
                <c:pt idx="0">
                  <c:v>16.600000000000001</c:v>
                </c:pt>
                <c:pt idx="1">
                  <c:v>16.304147465437786</c:v>
                </c:pt>
                <c:pt idx="2">
                  <c:v>14.615720524017467</c:v>
                </c:pt>
                <c:pt idx="3">
                  <c:v>16.28688524590164</c:v>
                </c:pt>
                <c:pt idx="4">
                  <c:v>14.219512195121952</c:v>
                </c:pt>
                <c:pt idx="5">
                  <c:v>13.4</c:v>
                </c:pt>
                <c:pt idx="6">
                  <c:v>13.2</c:v>
                </c:pt>
                <c:pt idx="7">
                  <c:v>13.427299703264095</c:v>
                </c:pt>
                <c:pt idx="8">
                  <c:v>13.58204334365325</c:v>
                </c:pt>
                <c:pt idx="9">
                  <c:v>12.7</c:v>
                </c:pt>
                <c:pt idx="10">
                  <c:v>13.038910505836576</c:v>
                </c:pt>
                <c:pt idx="11">
                  <c:v>13.225000000000001</c:v>
                </c:pt>
                <c:pt idx="12">
                  <c:v>11.267782426778242</c:v>
                </c:pt>
                <c:pt idx="13">
                  <c:v>12.446808510638299</c:v>
                </c:pt>
                <c:pt idx="14">
                  <c:v>12.032786885245903</c:v>
                </c:pt>
                <c:pt idx="15">
                  <c:v>12.192</c:v>
                </c:pt>
                <c:pt idx="16">
                  <c:v>13.5</c:v>
                </c:pt>
                <c:pt idx="17">
                  <c:v>12.076190476190476</c:v>
                </c:pt>
                <c:pt idx="18">
                  <c:v>12.611650485436892</c:v>
                </c:pt>
                <c:pt idx="19">
                  <c:v>12.459227467811159</c:v>
                </c:pt>
                <c:pt idx="20">
                  <c:v>11.516746411483254</c:v>
                </c:pt>
                <c:pt idx="21">
                  <c:v>12.839694656488549</c:v>
                </c:pt>
                <c:pt idx="22">
                  <c:v>12.809917355371899</c:v>
                </c:pt>
                <c:pt idx="23">
                  <c:v>12.782805429864254</c:v>
                </c:pt>
                <c:pt idx="24">
                  <c:v>12.095890410958905</c:v>
                </c:pt>
                <c:pt idx="25">
                  <c:v>12.504132231404959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0BA-4278-8C8C-A798A07CC7BC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Күтілетін инфляция (келесі 12 айда)</c:v>
                </c:pt>
              </c:strCache>
            </c:strRef>
          </c:tx>
          <c:spPr>
            <a:ln w="25400" cap="rnd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'11'!$D$3:$D$28</c:f>
              <c:numCache>
                <c:formatCode>0.0</c:formatCode>
                <c:ptCount val="26"/>
                <c:pt idx="0">
                  <c:v>14.4</c:v>
                </c:pt>
                <c:pt idx="1">
                  <c:v>14.587786259541984</c:v>
                </c:pt>
                <c:pt idx="2">
                  <c:v>14.227272727272727</c:v>
                </c:pt>
                <c:pt idx="3">
                  <c:v>16.124293785310737</c:v>
                </c:pt>
                <c:pt idx="4">
                  <c:v>12.707317073170731</c:v>
                </c:pt>
                <c:pt idx="5">
                  <c:v>13.340136054421768</c:v>
                </c:pt>
                <c:pt idx="6">
                  <c:v>13.4</c:v>
                </c:pt>
                <c:pt idx="7">
                  <c:v>13.132596685082873</c:v>
                </c:pt>
                <c:pt idx="8">
                  <c:v>14.098039215686276</c:v>
                </c:pt>
                <c:pt idx="9">
                  <c:v>12.517241379310345</c:v>
                </c:pt>
                <c:pt idx="10">
                  <c:v>14.09090909090909</c:v>
                </c:pt>
                <c:pt idx="11">
                  <c:v>14.550387596899226</c:v>
                </c:pt>
                <c:pt idx="12">
                  <c:v>12.430656934306569</c:v>
                </c:pt>
                <c:pt idx="13">
                  <c:v>13.695652173913043</c:v>
                </c:pt>
                <c:pt idx="14">
                  <c:v>12.589743589743591</c:v>
                </c:pt>
                <c:pt idx="15">
                  <c:v>12.157894736842106</c:v>
                </c:pt>
                <c:pt idx="16">
                  <c:v>14.1</c:v>
                </c:pt>
                <c:pt idx="17">
                  <c:v>12.582608695652173</c:v>
                </c:pt>
                <c:pt idx="18">
                  <c:v>14.212765957446807</c:v>
                </c:pt>
                <c:pt idx="19">
                  <c:v>13.555555555555555</c:v>
                </c:pt>
                <c:pt idx="20">
                  <c:v>13.218181818181819</c:v>
                </c:pt>
                <c:pt idx="21">
                  <c:v>13.575999999999999</c:v>
                </c:pt>
                <c:pt idx="22">
                  <c:v>13.605504587155963</c:v>
                </c:pt>
                <c:pt idx="23">
                  <c:v>14.729166666666668</c:v>
                </c:pt>
                <c:pt idx="24">
                  <c:v>14.158878504672897</c:v>
                </c:pt>
                <c:pt idx="25">
                  <c:v>13.666666666666666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0BA-4278-8C8C-A798A07CC7BC}"/>
            </c:ext>
          </c:extLst>
        </c:ser>
        <c:ser>
          <c:idx val="2"/>
          <c:order val="2"/>
          <c:tx>
            <c:strRef>
              <c:f>'11'!$F$2</c:f>
              <c:strCache>
                <c:ptCount val="1"/>
                <c:pt idx="0">
                  <c:v>Күтілетін инфляция 5 жылдан кейін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'11'!$F$3:$F$28</c:f>
              <c:numCache>
                <c:formatCode>0.0</c:formatCode>
                <c:ptCount val="26"/>
                <c:pt idx="12">
                  <c:v>13.748091603053433</c:v>
                </c:pt>
                <c:pt idx="13">
                  <c:v>13.5248226950355</c:v>
                </c:pt>
                <c:pt idx="14">
                  <c:v>13.450704225352114</c:v>
                </c:pt>
                <c:pt idx="15">
                  <c:v>14.287356321839081</c:v>
                </c:pt>
                <c:pt idx="16">
                  <c:v>13.7</c:v>
                </c:pt>
                <c:pt idx="17">
                  <c:v>14.165217391304349</c:v>
                </c:pt>
                <c:pt idx="18">
                  <c:v>14.675213675213676</c:v>
                </c:pt>
                <c:pt idx="19">
                  <c:v>14.183673469387754</c:v>
                </c:pt>
                <c:pt idx="20">
                  <c:v>14.005988023952096</c:v>
                </c:pt>
                <c:pt idx="21">
                  <c:v>14.342105263157896</c:v>
                </c:pt>
                <c:pt idx="22">
                  <c:v>14.872340425531913</c:v>
                </c:pt>
                <c:pt idx="23">
                  <c:v>14.348148148148148</c:v>
                </c:pt>
                <c:pt idx="24">
                  <c:v>13.792792792792794</c:v>
                </c:pt>
                <c:pt idx="25">
                  <c:v>14.581699346405228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BA-4278-8C8C-A798A07CC7BC}"/>
            </c:ext>
          </c:extLst>
        </c:ser>
        <c:ser>
          <c:idx val="3"/>
          <c:order val="3"/>
          <c:tx>
            <c:strRef>
              <c:f>'11'!$E$2</c:f>
              <c:strCache>
                <c:ptCount val="1"/>
                <c:pt idx="0">
                  <c:v>Күтілетін инфляция (келесі 12 айда), 3MA</c:v>
                </c:pt>
              </c:strCache>
            </c:strRef>
          </c:tx>
          <c:spPr>
            <a:ln w="28575" cap="rnd">
              <a:solidFill>
                <a:srgbClr val="9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'11'!$E$3:$E$28</c:f>
              <c:numCache>
                <c:formatCode>0.0</c:formatCode>
                <c:ptCount val="26"/>
                <c:pt idx="0">
                  <c:v>15.866666666666667</c:v>
                </c:pt>
                <c:pt idx="1">
                  <c:v>15.129262086513995</c:v>
                </c:pt>
                <c:pt idx="2">
                  <c:v>14.40501966227157</c:v>
                </c:pt>
                <c:pt idx="3">
                  <c:v>14.979784257375149</c:v>
                </c:pt>
                <c:pt idx="4">
                  <c:v>14.352961195251398</c:v>
                </c:pt>
                <c:pt idx="5">
                  <c:v>14.057248970967747</c:v>
                </c:pt>
                <c:pt idx="6">
                  <c:v>13.149151042530832</c:v>
                </c:pt>
                <c:pt idx="7">
                  <c:v>13.290910913168213</c:v>
                </c:pt>
                <c:pt idx="8">
                  <c:v>13.543545300256383</c:v>
                </c:pt>
                <c:pt idx="9">
                  <c:v>13.249292426693165</c:v>
                </c:pt>
                <c:pt idx="10">
                  <c:v>13.568729895301905</c:v>
                </c:pt>
                <c:pt idx="11">
                  <c:v>13.719512689039554</c:v>
                </c:pt>
                <c:pt idx="12">
                  <c:v>13.690651207371628</c:v>
                </c:pt>
                <c:pt idx="13">
                  <c:v>13.55889890170628</c:v>
                </c:pt>
                <c:pt idx="14">
                  <c:v>12.905350899321069</c:v>
                </c:pt>
                <c:pt idx="15">
                  <c:v>12.814430166832913</c:v>
                </c:pt>
                <c:pt idx="16">
                  <c:v>12.949212775528565</c:v>
                </c:pt>
                <c:pt idx="17">
                  <c:v>12.946834477498092</c:v>
                </c:pt>
                <c:pt idx="18">
                  <c:v>13.631791551032991</c:v>
                </c:pt>
                <c:pt idx="19">
                  <c:v>13.450310069551513</c:v>
                </c:pt>
                <c:pt idx="20">
                  <c:v>13.662167777061393</c:v>
                </c:pt>
                <c:pt idx="21">
                  <c:v>13.449912457912459</c:v>
                </c:pt>
                <c:pt idx="22">
                  <c:v>13.466562135112595</c:v>
                </c:pt>
                <c:pt idx="23">
                  <c:v>13.97022375127421</c:v>
                </c:pt>
                <c:pt idx="24">
                  <c:v>14.164516586165176</c:v>
                </c:pt>
                <c:pt idx="25">
                  <c:v>14.184903946002075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0BA-4278-8C8C-A798A07CC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109647"/>
        <c:axId val="826092591"/>
      </c:lineChart>
      <c:catAx>
        <c:axId val="82610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092591"/>
        <c:crosses val="autoZero"/>
        <c:auto val="1"/>
        <c:lblAlgn val="ctr"/>
        <c:lblOffset val="100"/>
        <c:noMultiLvlLbl val="0"/>
      </c:catAx>
      <c:valAx>
        <c:axId val="826092591"/>
        <c:scaling>
          <c:orientation val="minMax"/>
          <c:max val="20"/>
          <c:min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9370460048426151E-2"/>
              <c:y val="7.0589950765958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10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427783391483"/>
          <c:y val="1.8721630384437245E-2"/>
          <c:w val="0.77748851706036748"/>
          <c:h val="0.26829460341847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Басқа секторлар</c:v>
                </c:pt>
              </c:strCache>
            </c:strRef>
          </c:tx>
          <c:spPr>
            <a:solidFill>
              <a:srgbClr val="70AD47">
                <a:alpha val="74902"/>
              </a:srgbClr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'12'!$D$3:$D$10</c:f>
              <c:numCache>
                <c:formatCode>0.0</c:formatCode>
                <c:ptCount val="8"/>
                <c:pt idx="0">
                  <c:v>0.40709999999999402</c:v>
                </c:pt>
                <c:pt idx="1">
                  <c:v>0.33520000000000438</c:v>
                </c:pt>
                <c:pt idx="2">
                  <c:v>0.24679999999999636</c:v>
                </c:pt>
                <c:pt idx="3">
                  <c:v>6.3800000000000523E-2</c:v>
                </c:pt>
                <c:pt idx="4">
                  <c:v>-0.14460000000000583</c:v>
                </c:pt>
                <c:pt idx="5">
                  <c:v>4.4799999999996842E-2</c:v>
                </c:pt>
                <c:pt idx="6">
                  <c:v>1.1399999999995636E-2</c:v>
                </c:pt>
                <c:pt idx="7">
                  <c:v>-4.2600000000002858E-2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7-4436-9CC0-6EFD22016C20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CCCCCC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'12'!$E$3:$E$10</c:f>
              <c:numCache>
                <c:formatCode>0.0</c:formatCode>
                <c:ptCount val="8"/>
                <c:pt idx="0">
                  <c:v>4.0800000000000065E-2</c:v>
                </c:pt>
                <c:pt idx="1">
                  <c:v>8.6799999999999836E-2</c:v>
                </c:pt>
                <c:pt idx="2">
                  <c:v>0.45359999999999995</c:v>
                </c:pt>
                <c:pt idx="3">
                  <c:v>0.52060000000000006</c:v>
                </c:pt>
                <c:pt idx="4">
                  <c:v>7.8200000000000131E-2</c:v>
                </c:pt>
                <c:pt idx="5">
                  <c:v>8.5000000000000145E-2</c:v>
                </c:pt>
                <c:pt idx="6">
                  <c:v>0.16800000000000012</c:v>
                </c:pt>
                <c:pt idx="7">
                  <c:v>0.2242000000000002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7-4436-9CC0-6EFD22016C20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008000">
                <a:alpha val="84706"/>
              </a:srgbClr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'12'!$F$3:$F$10</c:f>
              <c:numCache>
                <c:formatCode>0.0</c:formatCode>
                <c:ptCount val="8"/>
                <c:pt idx="0">
                  <c:v>1.1349000000000016</c:v>
                </c:pt>
                <c:pt idx="1">
                  <c:v>0.7643999999999983</c:v>
                </c:pt>
                <c:pt idx="2">
                  <c:v>0.85869999999999835</c:v>
                </c:pt>
                <c:pt idx="3">
                  <c:v>0.8843999999999993</c:v>
                </c:pt>
                <c:pt idx="4">
                  <c:v>1.9095000000000006</c:v>
                </c:pt>
                <c:pt idx="5">
                  <c:v>1.8395000000000001</c:v>
                </c:pt>
                <c:pt idx="6">
                  <c:v>1.9832000000000016</c:v>
                </c:pt>
                <c:pt idx="7">
                  <c:v>1.9314000000000016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07-4436-9CC0-6EFD22016C20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'12'!$G$3:$G$10</c:f>
              <c:numCache>
                <c:formatCode>0.0</c:formatCode>
                <c:ptCount val="8"/>
                <c:pt idx="0">
                  <c:v>0.62010000000000021</c:v>
                </c:pt>
                <c:pt idx="1">
                  <c:v>0.42139999999999972</c:v>
                </c:pt>
                <c:pt idx="2">
                  <c:v>0.53529999999999966</c:v>
                </c:pt>
                <c:pt idx="3">
                  <c:v>0.85679999999999978</c:v>
                </c:pt>
                <c:pt idx="4">
                  <c:v>0.72670000000000012</c:v>
                </c:pt>
                <c:pt idx="5">
                  <c:v>0.93840000000000012</c:v>
                </c:pt>
                <c:pt idx="6">
                  <c:v>0.80460000000000031</c:v>
                </c:pt>
                <c:pt idx="7">
                  <c:v>0.95400000000000029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07-4436-9CC0-6EFD22016C20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'12'!$H$3:$H$10</c:f>
              <c:numCache>
                <c:formatCode>0.0</c:formatCode>
                <c:ptCount val="8"/>
                <c:pt idx="0">
                  <c:v>0.547400000000001</c:v>
                </c:pt>
                <c:pt idx="1">
                  <c:v>0.6864000000000009</c:v>
                </c:pt>
                <c:pt idx="2">
                  <c:v>1.0270000000000001</c:v>
                </c:pt>
                <c:pt idx="3">
                  <c:v>1.619800000000001</c:v>
                </c:pt>
                <c:pt idx="4">
                  <c:v>1.0394999999999996</c:v>
                </c:pt>
                <c:pt idx="5">
                  <c:v>1.3279999999999996</c:v>
                </c:pt>
                <c:pt idx="6">
                  <c:v>1.3855000000000002</c:v>
                </c:pt>
                <c:pt idx="7">
                  <c:v>1.6910000000000012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07-4436-9CC0-6EFD22016C20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'12'!$I$3:$I$10</c:f>
              <c:numCache>
                <c:formatCode>0.0</c:formatCode>
                <c:ptCount val="8"/>
                <c:pt idx="0">
                  <c:v>0.46740000000000015</c:v>
                </c:pt>
                <c:pt idx="1">
                  <c:v>0.42480000000000018</c:v>
                </c:pt>
                <c:pt idx="2">
                  <c:v>0.43200000000000005</c:v>
                </c:pt>
                <c:pt idx="3">
                  <c:v>0.52640000000000031</c:v>
                </c:pt>
                <c:pt idx="4">
                  <c:v>1.2720000000000002</c:v>
                </c:pt>
                <c:pt idx="5">
                  <c:v>1.3664000000000001</c:v>
                </c:pt>
                <c:pt idx="6">
                  <c:v>1.1647999999999998</c:v>
                </c:pt>
                <c:pt idx="7">
                  <c:v>1.1628000000000003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07-4436-9CC0-6EFD22016C20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'12'!$J$3:$J$10</c:f>
              <c:numCache>
                <c:formatCode>0.0</c:formatCode>
                <c:ptCount val="8"/>
                <c:pt idx="0">
                  <c:v>0.17169999999999991</c:v>
                </c:pt>
                <c:pt idx="1">
                  <c:v>0.23100000000000001</c:v>
                </c:pt>
                <c:pt idx="2">
                  <c:v>0.21800000000000011</c:v>
                </c:pt>
                <c:pt idx="3">
                  <c:v>0.12100000000000001</c:v>
                </c:pt>
                <c:pt idx="4">
                  <c:v>9.8800000000000041E-2</c:v>
                </c:pt>
                <c:pt idx="5">
                  <c:v>0.11039999999999991</c:v>
                </c:pt>
                <c:pt idx="6">
                  <c:v>8.8000000000000009E-2</c:v>
                </c:pt>
                <c:pt idx="7">
                  <c:v>7.9199999999999882E-2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07-4436-9CC0-6EFD22016C20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ЖМ операциялар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'12'!$K$3:$K$10</c:f>
              <c:numCache>
                <c:formatCode>0.0</c:formatCode>
                <c:ptCount val="8"/>
                <c:pt idx="0">
                  <c:v>0.12959999999999952</c:v>
                </c:pt>
                <c:pt idx="1">
                  <c:v>0.1125</c:v>
                </c:pt>
                <c:pt idx="2">
                  <c:v>0.21839999999999979</c:v>
                </c:pt>
                <c:pt idx="3">
                  <c:v>0.19499999999999956</c:v>
                </c:pt>
                <c:pt idx="4">
                  <c:v>0.29369999999999974</c:v>
                </c:pt>
                <c:pt idx="5">
                  <c:v>0.16800000000000001</c:v>
                </c:pt>
                <c:pt idx="6">
                  <c:v>0.2665999999999995</c:v>
                </c:pt>
                <c:pt idx="7">
                  <c:v>0.13599999999999951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07-4436-9CC0-6EFD22016C20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Мемлекеттік секторы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'12'!$L$3:$L$10</c:f>
              <c:numCache>
                <c:formatCode>0.0</c:formatCode>
                <c:ptCount val="8"/>
                <c:pt idx="0">
                  <c:v>-4.829999999999994E-2</c:v>
                </c:pt>
                <c:pt idx="1">
                  <c:v>3.9599999999999941E-2</c:v>
                </c:pt>
                <c:pt idx="2">
                  <c:v>0.05</c:v>
                </c:pt>
                <c:pt idx="3">
                  <c:v>4.1999999999999885E-2</c:v>
                </c:pt>
                <c:pt idx="4">
                  <c:v>4.620000000000006E-2</c:v>
                </c:pt>
                <c:pt idx="5">
                  <c:v>3.4499999999999996E-2</c:v>
                </c:pt>
                <c:pt idx="6">
                  <c:v>3.7400000000000065E-2</c:v>
                </c:pt>
                <c:pt idx="7">
                  <c:v>2.8499999999999998E-2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07-4436-9CC0-6EFD22016C20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Өнімдерге салынатын салықтар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'12'!$M$3:$M$10</c:f>
              <c:numCache>
                <c:formatCode>0.0</c:formatCode>
                <c:ptCount val="8"/>
                <c:pt idx="0">
                  <c:v>0.32930000000000026</c:v>
                </c:pt>
                <c:pt idx="1">
                  <c:v>9.7899999999999487E-2</c:v>
                </c:pt>
                <c:pt idx="2">
                  <c:v>6.0200000000000246E-2</c:v>
                </c:pt>
                <c:pt idx="3">
                  <c:v>0.1701999999999998</c:v>
                </c:pt>
                <c:pt idx="4">
                  <c:v>0.28000000000000003</c:v>
                </c:pt>
                <c:pt idx="5">
                  <c:v>0.38500000000000001</c:v>
                </c:pt>
                <c:pt idx="6">
                  <c:v>0.39049999999999996</c:v>
                </c:pt>
                <c:pt idx="7">
                  <c:v>0.33549999999999996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07-4436-9CC0-6EFD2201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ЖІӨ</c:v>
                </c:pt>
              </c:strCache>
            </c:strRef>
          </c:tx>
          <c:spPr>
            <a:ln w="317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'12'!$C$3:$C$10</c:f>
              <c:numCache>
                <c:formatCode>0.0</c:formatCode>
                <c:ptCount val="8"/>
                <c:pt idx="0">
                  <c:v>3.7999999999999972</c:v>
                </c:pt>
                <c:pt idx="1">
                  <c:v>3.2000000000000028</c:v>
                </c:pt>
                <c:pt idx="2">
                  <c:v>4.0999999999999943</c:v>
                </c:pt>
                <c:pt idx="3">
                  <c:v>5</c:v>
                </c:pt>
                <c:pt idx="4">
                  <c:v>5.5999999999999943</c:v>
                </c:pt>
                <c:pt idx="5">
                  <c:v>6.2999999999999972</c:v>
                </c:pt>
                <c:pt idx="6">
                  <c:v>6.2999999999999972</c:v>
                </c:pt>
                <c:pt idx="7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2E07-4436-9CC0-6EFD2201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накопленным итогом,</a:t>
                </a:r>
                <a:r>
                  <a:rPr lang="en-US" sz="800" b="0" i="0" baseline="0">
                    <a:effectLst/>
                  </a:rPr>
                  <a:t> </a:t>
                </a:r>
                <a:r>
                  <a:rPr lang="ru-RU" sz="800" b="0" i="0" baseline="0">
                    <a:effectLst/>
                  </a:rPr>
                  <a:t>п.п.</a:t>
                </a:r>
              </a:p>
            </c:rich>
          </c:tx>
          <c:layout>
            <c:manualLayout>
              <c:xMode val="edge"/>
              <c:yMode val="edge"/>
              <c:x val="2.0927505144776433E-2"/>
              <c:y val="0.3596058101432972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8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Үй шаруашылықтарының түпкілікті тұтынуға шығыстар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'13'!$D$3:$D$10</c:f>
              <c:numCache>
                <c:formatCode>0.0</c:formatCode>
                <c:ptCount val="8"/>
                <c:pt idx="0">
                  <c:v>3.5900208943954457</c:v>
                </c:pt>
                <c:pt idx="1">
                  <c:v>2.59</c:v>
                </c:pt>
                <c:pt idx="2">
                  <c:v>3.1709999999999998</c:v>
                </c:pt>
                <c:pt idx="3">
                  <c:v>5</c:v>
                </c:pt>
                <c:pt idx="4">
                  <c:v>3.4728717282528927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B-4180-9B72-0B380716DB2F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Мем. бас. органдарының түпкілікті тұтынуға шығыстар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'13'!$E$3:$E$10</c:f>
              <c:numCache>
                <c:formatCode>0.0</c:formatCode>
                <c:ptCount val="8"/>
                <c:pt idx="0">
                  <c:v>-0.85123813992993502</c:v>
                </c:pt>
                <c:pt idx="1">
                  <c:v>-0.72478123425471563</c:v>
                </c:pt>
                <c:pt idx="2">
                  <c:v>-0.14699999999999999</c:v>
                </c:pt>
                <c:pt idx="3">
                  <c:v>0.1147133111939581</c:v>
                </c:pt>
                <c:pt idx="4">
                  <c:v>0.10247562058333351</c:v>
                </c:pt>
                <c:pt idx="5">
                  <c:v>1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B-4180-9B72-0B380716DB2F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Жалпы қорланым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'13'!$F$3:$F$10</c:f>
              <c:numCache>
                <c:formatCode>0.0</c:formatCode>
                <c:ptCount val="8"/>
                <c:pt idx="0">
                  <c:v>-0.35687733651681008</c:v>
                </c:pt>
                <c:pt idx="1">
                  <c:v>-0.39900000000000002</c:v>
                </c:pt>
                <c:pt idx="2">
                  <c:v>0.53200000000000003</c:v>
                </c:pt>
                <c:pt idx="3">
                  <c:v>1.6082325629747609</c:v>
                </c:pt>
                <c:pt idx="4">
                  <c:v>2.434435049891035</c:v>
                </c:pt>
                <c:pt idx="5">
                  <c:v>4.3</c:v>
                </c:pt>
                <c:pt idx="6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B-4180-9B72-0B380716DB2F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ҮШҚҚЕҰ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'13'!$G$3:$G$9</c:f>
              <c:numCache>
                <c:formatCode>0.0</c:formatCode>
                <c:ptCount val="7"/>
                <c:pt idx="0">
                  <c:v>0.117827415320036</c:v>
                </c:pt>
                <c:pt idx="1">
                  <c:v>0.05</c:v>
                </c:pt>
                <c:pt idx="2">
                  <c:v>0.11600000000000001</c:v>
                </c:pt>
                <c:pt idx="3">
                  <c:v>-0.1</c:v>
                </c:pt>
                <c:pt idx="4">
                  <c:v>-2.7691527316555761E-2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B-4180-9B72-0B380716DB2F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Таза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'13'!$H$3:$H$10</c:f>
              <c:numCache>
                <c:formatCode>0.0</c:formatCode>
                <c:ptCount val="8"/>
                <c:pt idx="0">
                  <c:v>1.3002671667312602</c:v>
                </c:pt>
                <c:pt idx="1">
                  <c:v>1.6870000000000001</c:v>
                </c:pt>
                <c:pt idx="2">
                  <c:v>0.42299999999999999</c:v>
                </c:pt>
                <c:pt idx="3">
                  <c:v>-1.6</c:v>
                </c:pt>
                <c:pt idx="4">
                  <c:v>-0.36795842599537476</c:v>
                </c:pt>
                <c:pt idx="5">
                  <c:v>-3.7</c:v>
                </c:pt>
                <c:pt idx="6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4B-4180-9B72-0B380716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ЖІӨ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'13'!$C$3:$C$10</c:f>
              <c:numCache>
                <c:formatCode>0.0</c:formatCode>
                <c:ptCount val="8"/>
                <c:pt idx="0">
                  <c:v>3.7999999999999972</c:v>
                </c:pt>
                <c:pt idx="1">
                  <c:v>3.2000000000000028</c:v>
                </c:pt>
                <c:pt idx="2">
                  <c:v>4.0999999999999996</c:v>
                </c:pt>
                <c:pt idx="3">
                  <c:v>5</c:v>
                </c:pt>
                <c:pt idx="4">
                  <c:v>5.6</c:v>
                </c:pt>
                <c:pt idx="5">
                  <c:v>6.3</c:v>
                </c:pt>
                <c:pt idx="6">
                  <c:v>6.3</c:v>
                </c:pt>
                <c:pt idx="7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44B-4180-9B72-0B380716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+mn-lt"/>
                  </a:defRPr>
                </a:pPr>
                <a:r>
                  <a:rPr lang="en-US" sz="800" b="0" i="0" baseline="0">
                    <a:effectLst/>
                    <a:latin typeface="+mn-lt"/>
                  </a:rPr>
                  <a:t>% </a:t>
                </a:r>
                <a:r>
                  <a:rPr lang="ru-RU" sz="800" b="0" i="0" baseline="0">
                    <a:effectLst/>
                    <a:latin typeface="+mn-lt"/>
                  </a:rPr>
                  <a:t>ж/ж, жинақ. қорытындымен, п.т.</a:t>
                </a:r>
                <a:endParaRPr lang="en-US" sz="800">
                  <a:effectLst/>
                  <a:latin typeface="+mn-lt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629585693034E-2"/>
          <c:y val="2.9926032463529887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3554809632861E-2"/>
          <c:y val="0.20914403881333016"/>
          <c:w val="0.85408162625090189"/>
          <c:h val="0.6243604549431320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'14'!$D$3:$D$10</c:f>
              <c:numCache>
                <c:formatCode>0.0</c:formatCode>
                <c:ptCount val="8"/>
                <c:pt idx="0">
                  <c:v>2.1488802854002307</c:v>
                </c:pt>
                <c:pt idx="1">
                  <c:v>2.8101971663623653</c:v>
                </c:pt>
                <c:pt idx="2">
                  <c:v>2.8</c:v>
                </c:pt>
                <c:pt idx="3">
                  <c:v>2.9800232949619105</c:v>
                </c:pt>
                <c:pt idx="4">
                  <c:v>1.055261996080378</c:v>
                </c:pt>
                <c:pt idx="5">
                  <c:v>1.5</c:v>
                </c:pt>
                <c:pt idx="6">
                  <c:v>2.1623390637769946</c:v>
                </c:pt>
                <c:pt idx="7">
                  <c:v>2.5430098884616017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7-4F55-86C0-9DAD2F9EDEE2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'14'!$E$3:$E$10</c:f>
              <c:numCache>
                <c:formatCode>0.0</c:formatCode>
                <c:ptCount val="8"/>
                <c:pt idx="0">
                  <c:v>2.7972851167025166</c:v>
                </c:pt>
                <c:pt idx="1">
                  <c:v>2.8290845140156802</c:v>
                </c:pt>
                <c:pt idx="2">
                  <c:v>4.5374568784442655</c:v>
                </c:pt>
                <c:pt idx="3">
                  <c:v>6.8597541089437915</c:v>
                </c:pt>
                <c:pt idx="4">
                  <c:v>3.7464198391038832</c:v>
                </c:pt>
                <c:pt idx="5">
                  <c:v>5.0676153234126007</c:v>
                </c:pt>
                <c:pt idx="6">
                  <c:v>4.975559231522765</c:v>
                </c:pt>
                <c:pt idx="7">
                  <c:v>4.920003565926959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7-4F55-86C0-9DAD2F9ED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Бөлшек сауда, ж/ж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'14'!$A$3:$B$12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'14'!$C$3:$C$10</c:f>
              <c:numCache>
                <c:formatCode>0.0</c:formatCode>
                <c:ptCount val="8"/>
                <c:pt idx="0">
                  <c:v>4.9000000000000057</c:v>
                </c:pt>
                <c:pt idx="1">
                  <c:v>5.5999999999999943</c:v>
                </c:pt>
                <c:pt idx="2">
                  <c:v>7.2999999999999972</c:v>
                </c:pt>
                <c:pt idx="3">
                  <c:v>9.7999999999999972</c:v>
                </c:pt>
                <c:pt idx="4">
                  <c:v>4.7999999999999972</c:v>
                </c:pt>
                <c:pt idx="5">
                  <c:v>6.5999999999999943</c:v>
                </c:pt>
                <c:pt idx="6">
                  <c:v>7.0999999999999943</c:v>
                </c:pt>
                <c:pt idx="7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A27-4F55-86C0-9DAD2F9ED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baseline="0">
                    <a:effectLst/>
                  </a:rPr>
                  <a:t>% </a:t>
                </a:r>
                <a:r>
                  <a:rPr lang="ru-RU" sz="800" b="0" i="0" baseline="0">
                    <a:effectLst/>
                  </a:rPr>
                  <a:t>ж/ж, жинақ. қорытындымен, п.т.</a:t>
                </a:r>
                <a:endParaRPr lang="en-US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5.8479532163742687E-3"/>
              <c:y val="0.27175930901812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982944860976042"/>
          <c:y val="2.2474827010260077E-2"/>
          <c:w val="0.61912350597609567"/>
          <c:h val="0.174914367158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2</xdr:row>
      <xdr:rowOff>9525</xdr:rowOff>
    </xdr:from>
    <xdr:to>
      <xdr:col>6</xdr:col>
      <xdr:colOff>333376</xdr:colOff>
      <xdr:row>17</xdr:row>
      <xdr:rowOff>110392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1" y="514350"/>
          <a:ext cx="3733800" cy="29678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276224</xdr:colOff>
      <xdr:row>0</xdr:row>
      <xdr:rowOff>123825</xdr:rowOff>
    </xdr:from>
    <xdr:to>
      <xdr:col>17</xdr:col>
      <xdr:colOff>485775</xdr:colOff>
      <xdr:row>14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0</xdr:row>
      <xdr:rowOff>123825</xdr:rowOff>
    </xdr:from>
    <xdr:to>
      <xdr:col>22</xdr:col>
      <xdr:colOff>523875</xdr:colOff>
      <xdr:row>19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0</xdr:row>
      <xdr:rowOff>171450</xdr:rowOff>
    </xdr:from>
    <xdr:to>
      <xdr:col>18</xdr:col>
      <xdr:colOff>571500</xdr:colOff>
      <xdr:row>13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161925</xdr:rowOff>
    </xdr:from>
    <xdr:to>
      <xdr:col>16</xdr:col>
      <xdr:colOff>592042</xdr:colOff>
      <xdr:row>12</xdr:row>
      <xdr:rowOff>148425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0</xdr:row>
      <xdr:rowOff>152400</xdr:rowOff>
    </xdr:from>
    <xdr:to>
      <xdr:col>21</xdr:col>
      <xdr:colOff>466726</xdr:colOff>
      <xdr:row>14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161925</xdr:rowOff>
    </xdr:from>
    <xdr:to>
      <xdr:col>11</xdr:col>
      <xdr:colOff>581026</xdr:colOff>
      <xdr:row>9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28575</xdr:rowOff>
    </xdr:from>
    <xdr:to>
      <xdr:col>19</xdr:col>
      <xdr:colOff>590550</xdr:colOff>
      <xdr:row>9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28575</xdr:rowOff>
    </xdr:from>
    <xdr:to>
      <xdr:col>12</xdr:col>
      <xdr:colOff>542925</xdr:colOff>
      <xdr:row>10</xdr:row>
      <xdr:rowOff>190499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1</xdr:row>
      <xdr:rowOff>0</xdr:rowOff>
    </xdr:from>
    <xdr:to>
      <xdr:col>14</xdr:col>
      <xdr:colOff>219074</xdr:colOff>
      <xdr:row>11</xdr:row>
      <xdr:rowOff>85726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133351</xdr:rowOff>
    </xdr:from>
    <xdr:to>
      <xdr:col>6</xdr:col>
      <xdr:colOff>438150</xdr:colOff>
      <xdr:row>17</xdr:row>
      <xdr:rowOff>80170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419101"/>
          <a:ext cx="3771900" cy="309959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206375</xdr:rowOff>
    </xdr:from>
    <xdr:to>
      <xdr:col>11</xdr:col>
      <xdr:colOff>502709</xdr:colOff>
      <xdr:row>10</xdr:row>
      <xdr:rowOff>47626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238124</xdr:colOff>
      <xdr:row>0</xdr:row>
      <xdr:rowOff>104775</xdr:rowOff>
    </xdr:from>
    <xdr:to>
      <xdr:col>18</xdr:col>
      <xdr:colOff>323849</xdr:colOff>
      <xdr:row>13</xdr:row>
      <xdr:rowOff>142874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46567</xdr:rowOff>
    </xdr:from>
    <xdr:to>
      <xdr:col>18</xdr:col>
      <xdr:colOff>285750</xdr:colOff>
      <xdr:row>13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114299</xdr:rowOff>
    </xdr:from>
    <xdr:to>
      <xdr:col>18</xdr:col>
      <xdr:colOff>457201</xdr:colOff>
      <xdr:row>13</xdr:row>
      <xdr:rowOff>142875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138545</xdr:colOff>
      <xdr:row>0</xdr:row>
      <xdr:rowOff>63500</xdr:rowOff>
    </xdr:from>
    <xdr:to>
      <xdr:col>21</xdr:col>
      <xdr:colOff>495300</xdr:colOff>
      <xdr:row>14</xdr:row>
      <xdr:rowOff>86975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88900</xdr:rowOff>
    </xdr:from>
    <xdr:to>
      <xdr:col>15</xdr:col>
      <xdr:colOff>619124</xdr:colOff>
      <xdr:row>18</xdr:row>
      <xdr:rowOff>114299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95251</xdr:colOff>
      <xdr:row>0</xdr:row>
      <xdr:rowOff>76650</xdr:rowOff>
    </xdr:from>
    <xdr:to>
      <xdr:col>17</xdr:col>
      <xdr:colOff>762001</xdr:colOff>
      <xdr:row>13</xdr:row>
      <xdr:rowOff>22225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395063</xdr:colOff>
      <xdr:row>1</xdr:row>
      <xdr:rowOff>157842</xdr:rowOff>
    </xdr:from>
    <xdr:to>
      <xdr:col>19</xdr:col>
      <xdr:colOff>384113</xdr:colOff>
      <xdr:row>27</xdr:row>
      <xdr:rowOff>98313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137205</xdr:colOff>
      <xdr:row>0</xdr:row>
      <xdr:rowOff>112059</xdr:rowOff>
    </xdr:from>
    <xdr:to>
      <xdr:col>17</xdr:col>
      <xdr:colOff>455933</xdr:colOff>
      <xdr:row>10</xdr:row>
      <xdr:rowOff>33617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76200</xdr:rowOff>
    </xdr:from>
    <xdr:to>
      <xdr:col>7</xdr:col>
      <xdr:colOff>333375</xdr:colOff>
      <xdr:row>15</xdr:row>
      <xdr:rowOff>54942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647700"/>
          <a:ext cx="3514725" cy="264574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165735</xdr:colOff>
      <xdr:row>0</xdr:row>
      <xdr:rowOff>135254</xdr:rowOff>
    </xdr:from>
    <xdr:to>
      <xdr:col>16</xdr:col>
      <xdr:colOff>202410</xdr:colOff>
      <xdr:row>11</xdr:row>
      <xdr:rowOff>130154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44503</xdr:colOff>
      <xdr:row>0</xdr:row>
      <xdr:rowOff>95250</xdr:rowOff>
    </xdr:from>
    <xdr:to>
      <xdr:col>16</xdr:col>
      <xdr:colOff>571179</xdr:colOff>
      <xdr:row>14</xdr:row>
      <xdr:rowOff>151759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161925</xdr:rowOff>
    </xdr:from>
    <xdr:to>
      <xdr:col>7</xdr:col>
      <xdr:colOff>481445</xdr:colOff>
      <xdr:row>15</xdr:row>
      <xdr:rowOff>123825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600075"/>
          <a:ext cx="3624695" cy="2628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</xdr:row>
      <xdr:rowOff>129245</xdr:rowOff>
    </xdr:from>
    <xdr:to>
      <xdr:col>8</xdr:col>
      <xdr:colOff>180197</xdr:colOff>
      <xdr:row>16</xdr:row>
      <xdr:rowOff>152400</xdr:rowOff>
    </xdr:to>
    <xdr:pic>
      <xdr:nvPicPr>
        <xdr:cNvPr id="3" name="Рисунок 2" descr="C:\Users\IS_Moldir_N\AppData\Local\Packages\Microsoft.Windows.Photos_8wekyb3d8bbwe\TempState\ShareServiceTempFolder\GDP.jpe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89"/>
        <a:stretch/>
      </xdr:blipFill>
      <xdr:spPr bwMode="auto">
        <a:xfrm>
          <a:off x="552450" y="319745"/>
          <a:ext cx="5552297" cy="288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679362</xdr:colOff>
      <xdr:row>1</xdr:row>
      <xdr:rowOff>28576</xdr:rowOff>
    </xdr:from>
    <xdr:to>
      <xdr:col>8</xdr:col>
      <xdr:colOff>161925</xdr:colOff>
      <xdr:row>16</xdr:row>
      <xdr:rowOff>175548</xdr:rowOff>
    </xdr:to>
    <xdr:pic>
      <xdr:nvPicPr>
        <xdr:cNvPr id="5" name="Рисунок 4" descr="C:\Users\IS_Moldir_N\AppData\Local\Packages\Microsoft.Windows.Photos_8wekyb3d8bbwe\TempState\ShareServiceTempFolder\Inflation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62" y="381001"/>
          <a:ext cx="5569038" cy="3004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1</xdr:row>
      <xdr:rowOff>123825</xdr:rowOff>
    </xdr:from>
    <xdr:to>
      <xdr:col>10</xdr:col>
      <xdr:colOff>504825</xdr:colOff>
      <xdr:row>21</xdr:row>
      <xdr:rowOff>95250</xdr:rowOff>
    </xdr:to>
    <xdr:graphicFrame macro="">
      <xdr:nvGraphicFramePr>
        <xdr:cNvPr id="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171451</xdr:colOff>
      <xdr:row>1</xdr:row>
      <xdr:rowOff>180975</xdr:rowOff>
    </xdr:from>
    <xdr:to>
      <xdr:col>20</xdr:col>
      <xdr:colOff>219075</xdr:colOff>
      <xdr:row>11</xdr:row>
      <xdr:rowOff>57150</xdr:rowOff>
    </xdr:to>
    <xdr:sp macro="" textlink="">
      <xdr:nvSpPr>
        <xdr:cNvPr id="4" name="Прямоугольник 3"/>
        <xdr:cNvSpPr/>
      </xdr:nvSpPr>
      <xdr:spPr>
        <a:xfrm>
          <a:off x="10325101" y="371475"/>
          <a:ext cx="1285874" cy="19145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000" b="1">
              <a:solidFill>
                <a:schemeClr val="tx1"/>
              </a:solidFill>
            </a:rPr>
            <a:t>Болжам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mantay_y\Documents\&#1057;&#1090;&#1072;&#1090;&#1080;&#1089;&#1090;&#1080;&#1095;&#1077;&#1089;&#1082;&#1072;&#1103;%20&#1080;&#1085;&#1092;&#1086;&#1088;&#1084;&#1072;&#1094;&#1080;&#1103;%20&#1044;&#1086;&#1044;&#1050;&#1055;%20(&#1060;&#1077;&#1074;&#1088;&#1072;&#1083;&#1100;%202026,%20&#1082;&#1072;&#107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PAS\COMMUNICATION%20DOCUMENTS\&#1050;&#1072;&#1088;&#1090;&#1072;%20&#1088;&#1080;&#1089;&#1082;&#1086;&#1074;%20&#1087;&#1088;&#1086;&#1075;&#1085;&#1086;&#1079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та рисков"/>
      <sheetName val="Карта рисков_каз"/>
      <sheetName val="Карта рисков eng"/>
    </sheetNames>
    <sheetDataSet>
      <sheetData sheetId="0"/>
      <sheetData sheetId="1">
        <row r="4">
          <cell r="C4" t="str">
            <v>Инфляциялық күтулер зәкірмелеудің тәуекелі</v>
          </cell>
          <cell r="D4" t="str">
            <v>Мұнай төмен бағасы  тәуекелі</v>
          </cell>
          <cell r="E4" t="str">
            <v>Сұраныс тарапынан инфляциялық қысымның тәуекелі</v>
          </cell>
          <cell r="F4" t="str">
            <v>Ұсыныс шоктарының тәуекелі</v>
          </cell>
          <cell r="G4" t="str">
            <v>Азық-түлік тауарларына әлемдік бағалардың өсу тәуекелі</v>
          </cell>
          <cell r="H4" t="str">
            <v>Сыртқы инфляцияның жеделдеуі тәуекелі</v>
          </cell>
          <cell r="I4" t="str">
            <v>Дамушы нарықтардан капиталдың кету тәуекелі</v>
          </cell>
        </row>
        <row r="40">
          <cell r="B40" t="str">
            <v xml:space="preserve">"Қараша 2025" болжамды раунд  </v>
          </cell>
          <cell r="C40">
            <v>0.95</v>
          </cell>
          <cell r="D40">
            <v>0.6</v>
          </cell>
          <cell r="E40">
            <v>0.9</v>
          </cell>
          <cell r="F40">
            <v>0.75</v>
          </cell>
          <cell r="G40">
            <v>0.6</v>
          </cell>
          <cell r="H40">
            <v>0.9</v>
          </cell>
          <cell r="I40">
            <v>0.9</v>
          </cell>
        </row>
        <row r="41">
          <cell r="B41" t="str">
            <v xml:space="preserve">"Ақпан 2026" болжамды раунд  </v>
          </cell>
          <cell r="C41">
            <v>0.9</v>
          </cell>
          <cell r="D41">
            <v>0.4</v>
          </cell>
          <cell r="E41">
            <v>0.85</v>
          </cell>
          <cell r="F41">
            <v>0.7</v>
          </cell>
          <cell r="G41">
            <v>0.6</v>
          </cell>
          <cell r="H41">
            <v>0.85</v>
          </cell>
          <cell r="I41">
            <v>0.9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  <sheetName val="7 (рус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Таблица12" displayName="Таблица12" ref="B2:E13" totalsRowShown="0" headerRowDxfId="15" dataDxfId="13" headerRowBorderDxfId="14">
  <tableColumns count="4">
    <tableColumn id="2" name="Мұнай емес құрылымдық тапшылық" dataDxfId="12"/>
    <tableColumn id="1" name="Цикл" dataDxfId="11"/>
    <tableColumn id="3" name="Қарызға қызмет көрсету" dataDxfId="10"/>
    <tableColumn id="4" name="ЭКБ+Трансферттер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Таблица13" displayName="Таблица13" ref="B2:E51" totalsRowShown="0" headerRowDxfId="8" dataDxfId="6" headerRowBorderDxfId="7" tableBorderDxfId="5" totalsRowBorderDxfId="4">
  <tableColumns count="4">
    <tableColumn id="2" name="Ай" dataDxfId="3"/>
    <tableColumn id="12" name="Заңды тұлғалар" dataDxfId="2"/>
    <tableColumn id="3" name="Жеке тұлғалар" dataDxfId="1"/>
    <tableColumn id="1" name="Базалық мөлшерлем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оДКП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256542"/>
    </a:accent1>
    <a:accent2>
      <a:srgbClr val="BFBFBF"/>
    </a:accent2>
    <a:accent3>
      <a:srgbClr val="FFC000"/>
    </a:accent3>
    <a:accent4>
      <a:srgbClr val="BF9000"/>
    </a:accent4>
    <a:accent5>
      <a:srgbClr val="2DAAD7"/>
    </a:accent5>
    <a:accent6>
      <a:srgbClr val="C00000"/>
    </a:accent6>
    <a:hlink>
      <a:srgbClr val="7F6000"/>
    </a:hlink>
    <a:folHlink>
      <a:srgbClr val="E2EFD9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74"/>
  <sheetViews>
    <sheetView view="pageBreakPreview" zoomScale="85" zoomScaleNormal="85" zoomScaleSheetLayoutView="85" workbookViewId="0">
      <selection activeCell="A10" sqref="A10"/>
    </sheetView>
  </sheetViews>
  <sheetFormatPr defaultRowHeight="15.75" x14ac:dyDescent="0.25"/>
  <cols>
    <col min="1" max="1" width="13.42578125" style="6" customWidth="1"/>
    <col min="2" max="2" width="139.5703125" style="1" customWidth="1"/>
    <col min="3" max="3" width="9.140625" style="1" hidden="1" customWidth="1"/>
    <col min="4" max="4" width="2.28515625" style="1" hidden="1" customWidth="1"/>
    <col min="5" max="5" width="1.5703125" style="1" hidden="1" customWidth="1"/>
    <col min="6" max="6" width="2.5703125" style="1" hidden="1" customWidth="1"/>
    <col min="7" max="7" width="14.85546875" style="1" customWidth="1"/>
    <col min="8" max="8" width="9" style="1" customWidth="1"/>
    <col min="9" max="16384" width="9.140625" style="1"/>
  </cols>
  <sheetData>
    <row r="1" spans="1:7" ht="18.75" x14ac:dyDescent="0.25">
      <c r="A1" s="248" t="s">
        <v>0</v>
      </c>
      <c r="B1" s="248"/>
      <c r="C1" s="248"/>
      <c r="D1" s="248"/>
      <c r="E1" s="248"/>
      <c r="F1" s="248"/>
      <c r="G1" s="248"/>
    </row>
    <row r="2" spans="1:7" ht="18.75" x14ac:dyDescent="0.25">
      <c r="A2" s="248" t="s">
        <v>1</v>
      </c>
      <c r="B2" s="248"/>
      <c r="C2" s="248"/>
      <c r="D2" s="248"/>
      <c r="E2" s="248"/>
      <c r="F2" s="248"/>
      <c r="G2" s="248"/>
    </row>
    <row r="3" spans="1:7" ht="15" customHeight="1" x14ac:dyDescent="0.25">
      <c r="A3" s="2" t="s">
        <v>2</v>
      </c>
      <c r="B3" s="257" t="s">
        <v>159</v>
      </c>
      <c r="C3" s="257"/>
      <c r="D3" s="257"/>
      <c r="E3" s="257"/>
      <c r="F3" s="257"/>
      <c r="G3" s="257"/>
    </row>
    <row r="4" spans="1:7" ht="15" customHeight="1" x14ac:dyDescent="0.25">
      <c r="A4" s="2" t="s">
        <v>3</v>
      </c>
      <c r="B4" s="257" t="s">
        <v>182</v>
      </c>
      <c r="C4" s="257"/>
      <c r="D4" s="257"/>
      <c r="E4" s="257"/>
      <c r="F4" s="257"/>
      <c r="G4" s="257"/>
    </row>
    <row r="5" spans="1:7" x14ac:dyDescent="0.25">
      <c r="A5" s="2" t="s">
        <v>4</v>
      </c>
      <c r="B5" s="264" t="s">
        <v>183</v>
      </c>
      <c r="C5" s="265"/>
      <c r="D5" s="265"/>
      <c r="E5" s="265"/>
      <c r="F5" s="265"/>
      <c r="G5" s="266"/>
    </row>
    <row r="6" spans="1:7" x14ac:dyDescent="0.25">
      <c r="A6" s="2" t="s">
        <v>5</v>
      </c>
      <c r="B6" s="261" t="s">
        <v>184</v>
      </c>
      <c r="C6" s="262"/>
      <c r="D6" s="262"/>
      <c r="E6" s="262"/>
      <c r="F6" s="262"/>
      <c r="G6" s="263"/>
    </row>
    <row r="7" spans="1:7" ht="15" customHeight="1" x14ac:dyDescent="0.25">
      <c r="A7" s="2" t="s">
        <v>6</v>
      </c>
      <c r="B7" s="267" t="s">
        <v>104</v>
      </c>
      <c r="C7" s="268"/>
      <c r="D7" s="268"/>
      <c r="E7" s="268"/>
      <c r="F7" s="268"/>
      <c r="G7" s="269"/>
    </row>
    <row r="8" spans="1:7" ht="15" customHeight="1" x14ac:dyDescent="0.25">
      <c r="A8" s="2" t="s">
        <v>7</v>
      </c>
      <c r="B8" s="267" t="s">
        <v>188</v>
      </c>
      <c r="C8" s="268"/>
      <c r="D8" s="268"/>
      <c r="E8" s="268"/>
      <c r="F8" s="268"/>
      <c r="G8" s="269"/>
    </row>
    <row r="9" spans="1:7" ht="15" customHeight="1" x14ac:dyDescent="0.25">
      <c r="A9" s="2" t="s">
        <v>8</v>
      </c>
      <c r="B9" s="270" t="s">
        <v>105</v>
      </c>
      <c r="C9" s="270"/>
      <c r="D9" s="270"/>
      <c r="E9" s="270"/>
      <c r="F9" s="270"/>
      <c r="G9" s="270"/>
    </row>
    <row r="10" spans="1:7" x14ac:dyDescent="0.25">
      <c r="A10" s="3" t="s">
        <v>9</v>
      </c>
      <c r="B10" s="271" t="s">
        <v>189</v>
      </c>
      <c r="C10" s="271"/>
      <c r="D10" s="271"/>
      <c r="E10" s="271"/>
      <c r="F10" s="271"/>
      <c r="G10" s="271"/>
    </row>
    <row r="11" spans="1:7" ht="18.75" x14ac:dyDescent="0.25">
      <c r="A11" s="248" t="s">
        <v>10</v>
      </c>
      <c r="B11" s="248"/>
      <c r="C11" s="248"/>
      <c r="D11" s="248"/>
      <c r="E11" s="248"/>
      <c r="F11" s="248"/>
      <c r="G11" s="248"/>
    </row>
    <row r="12" spans="1:7" x14ac:dyDescent="0.25">
      <c r="A12" s="2" t="s">
        <v>11</v>
      </c>
      <c r="B12" s="258" t="s">
        <v>154</v>
      </c>
      <c r="C12" s="259"/>
      <c r="D12" s="259"/>
      <c r="E12" s="259"/>
      <c r="F12" s="259"/>
      <c r="G12" s="260"/>
    </row>
    <row r="13" spans="1:7" x14ac:dyDescent="0.25">
      <c r="A13" s="2" t="s">
        <v>12</v>
      </c>
      <c r="B13" s="258" t="s">
        <v>186</v>
      </c>
      <c r="C13" s="259"/>
      <c r="D13" s="259"/>
      <c r="E13" s="259"/>
      <c r="F13" s="259"/>
      <c r="G13" s="260"/>
    </row>
    <row r="14" spans="1:7" x14ac:dyDescent="0.25">
      <c r="A14" s="2" t="s">
        <v>13</v>
      </c>
      <c r="B14" s="258" t="s">
        <v>187</v>
      </c>
      <c r="C14" s="259"/>
      <c r="D14" s="259"/>
      <c r="E14" s="259"/>
      <c r="F14" s="259"/>
      <c r="G14" s="260"/>
    </row>
    <row r="15" spans="1:7" x14ac:dyDescent="0.25">
      <c r="A15" s="2" t="s">
        <v>14</v>
      </c>
      <c r="B15" s="258" t="s">
        <v>117</v>
      </c>
      <c r="C15" s="259"/>
      <c r="D15" s="259"/>
      <c r="E15" s="259"/>
      <c r="F15" s="259"/>
      <c r="G15" s="260"/>
    </row>
    <row r="16" spans="1:7" ht="18.75" customHeight="1" x14ac:dyDescent="0.25">
      <c r="A16" s="2" t="s">
        <v>15</v>
      </c>
      <c r="B16" s="258" t="s">
        <v>132</v>
      </c>
      <c r="C16" s="259"/>
      <c r="D16" s="259"/>
      <c r="E16" s="259"/>
      <c r="F16" s="259"/>
      <c r="G16" s="260"/>
    </row>
    <row r="17" spans="1:13" x14ac:dyDescent="0.25">
      <c r="A17" s="2" t="s">
        <v>16</v>
      </c>
      <c r="B17" s="258" t="s">
        <v>133</v>
      </c>
      <c r="C17" s="259"/>
      <c r="D17" s="259"/>
      <c r="E17" s="259"/>
      <c r="F17" s="259"/>
      <c r="G17" s="260"/>
      <c r="J17" s="1" t="s">
        <v>17</v>
      </c>
    </row>
    <row r="18" spans="1:13" x14ac:dyDescent="0.25">
      <c r="A18" s="2" t="s">
        <v>18</v>
      </c>
      <c r="B18" s="258" t="s">
        <v>143</v>
      </c>
      <c r="C18" s="259"/>
      <c r="D18" s="259"/>
      <c r="E18" s="259"/>
      <c r="F18" s="259"/>
      <c r="G18" s="260"/>
    </row>
    <row r="19" spans="1:13" x14ac:dyDescent="0.25">
      <c r="A19" s="2" t="s">
        <v>19</v>
      </c>
      <c r="B19" s="258" t="s">
        <v>20</v>
      </c>
      <c r="C19" s="259"/>
      <c r="D19" s="259"/>
      <c r="E19" s="259"/>
      <c r="F19" s="259"/>
      <c r="G19" s="260"/>
      <c r="L19" s="1" t="s">
        <v>17</v>
      </c>
    </row>
    <row r="20" spans="1:13" ht="18" customHeight="1" x14ac:dyDescent="0.25">
      <c r="A20" s="2" t="s">
        <v>21</v>
      </c>
      <c r="B20" s="261" t="s">
        <v>22</v>
      </c>
      <c r="C20" s="262"/>
      <c r="D20" s="262"/>
      <c r="E20" s="262"/>
      <c r="F20" s="262"/>
      <c r="G20" s="263"/>
    </row>
    <row r="21" spans="1:13" x14ac:dyDescent="0.25">
      <c r="A21" s="2" t="s">
        <v>23</v>
      </c>
      <c r="B21" s="261" t="s">
        <v>24</v>
      </c>
      <c r="C21" s="262"/>
      <c r="D21" s="262"/>
      <c r="E21" s="262"/>
      <c r="F21" s="262"/>
      <c r="G21" s="263"/>
    </row>
    <row r="22" spans="1:13" x14ac:dyDescent="0.25">
      <c r="A22" s="2" t="s">
        <v>25</v>
      </c>
      <c r="B22" s="258" t="s">
        <v>26</v>
      </c>
      <c r="C22" s="259"/>
      <c r="D22" s="259"/>
      <c r="E22" s="259"/>
      <c r="F22" s="259"/>
      <c r="G22" s="260"/>
    </row>
    <row r="23" spans="1:13" x14ac:dyDescent="0.25">
      <c r="A23" s="2" t="s">
        <v>27</v>
      </c>
      <c r="B23" s="258" t="s">
        <v>28</v>
      </c>
      <c r="C23" s="259"/>
      <c r="D23" s="259"/>
      <c r="E23" s="259"/>
      <c r="F23" s="259"/>
      <c r="G23" s="260"/>
      <c r="L23" s="1" t="s">
        <v>17</v>
      </c>
    </row>
    <row r="24" spans="1:13" x14ac:dyDescent="0.25">
      <c r="A24" s="2" t="s">
        <v>29</v>
      </c>
      <c r="B24" s="247" t="s">
        <v>30</v>
      </c>
      <c r="C24" s="247"/>
      <c r="D24" s="247"/>
      <c r="E24" s="247"/>
      <c r="F24" s="247"/>
      <c r="G24" s="247"/>
    </row>
    <row r="25" spans="1:13" ht="18.75" x14ac:dyDescent="0.25">
      <c r="A25" s="248" t="s">
        <v>33</v>
      </c>
      <c r="B25" s="248"/>
      <c r="C25" s="248"/>
      <c r="D25" s="248"/>
      <c r="E25" s="248"/>
      <c r="F25" s="248"/>
      <c r="G25" s="248"/>
      <c r="L25" s="1" t="s">
        <v>17</v>
      </c>
      <c r="M25" s="1" t="s">
        <v>17</v>
      </c>
    </row>
    <row r="26" spans="1:13" x14ac:dyDescent="0.25">
      <c r="A26" s="2" t="s">
        <v>31</v>
      </c>
      <c r="B26" s="249" t="s">
        <v>144</v>
      </c>
      <c r="C26" s="249"/>
      <c r="D26" s="249"/>
      <c r="E26" s="249"/>
      <c r="F26" s="249"/>
      <c r="G26" s="249"/>
    </row>
    <row r="27" spans="1:13" x14ac:dyDescent="0.25">
      <c r="A27" s="2" t="s">
        <v>32</v>
      </c>
      <c r="B27" s="250" t="s">
        <v>160</v>
      </c>
      <c r="C27" s="251"/>
      <c r="D27" s="251"/>
      <c r="E27" s="251"/>
      <c r="F27" s="251"/>
      <c r="G27" s="252"/>
    </row>
    <row r="28" spans="1:13" x14ac:dyDescent="0.25">
      <c r="A28" s="2" t="s">
        <v>34</v>
      </c>
      <c r="B28" s="253" t="s">
        <v>172</v>
      </c>
      <c r="C28" s="254"/>
      <c r="D28" s="254"/>
      <c r="E28" s="254"/>
      <c r="F28" s="254"/>
      <c r="G28" s="255"/>
    </row>
    <row r="29" spans="1:13" x14ac:dyDescent="0.25">
      <c r="A29" s="2" t="s">
        <v>35</v>
      </c>
      <c r="B29" s="250" t="s">
        <v>106</v>
      </c>
      <c r="C29" s="251"/>
      <c r="D29" s="251"/>
      <c r="E29" s="251"/>
      <c r="F29" s="251"/>
      <c r="G29" s="252"/>
    </row>
    <row r="30" spans="1:13" x14ac:dyDescent="0.25">
      <c r="A30" s="2" t="s">
        <v>36</v>
      </c>
      <c r="B30" s="250" t="s">
        <v>107</v>
      </c>
      <c r="C30" s="251"/>
      <c r="D30" s="251"/>
      <c r="E30" s="251"/>
      <c r="F30" s="251"/>
      <c r="G30" s="252"/>
    </row>
    <row r="31" spans="1:13" x14ac:dyDescent="0.25">
      <c r="A31" s="2" t="s">
        <v>37</v>
      </c>
      <c r="B31" s="253" t="s">
        <v>173</v>
      </c>
      <c r="C31" s="254"/>
      <c r="D31" s="254"/>
      <c r="E31" s="254"/>
      <c r="F31" s="254"/>
      <c r="G31" s="255"/>
    </row>
    <row r="32" spans="1:13" ht="18" customHeight="1" x14ac:dyDescent="0.25">
      <c r="A32" s="2" t="s">
        <v>38</v>
      </c>
      <c r="B32" s="256" t="s">
        <v>165</v>
      </c>
      <c r="C32" s="256"/>
      <c r="D32" s="256"/>
      <c r="E32" s="256"/>
      <c r="F32" s="256"/>
      <c r="G32" s="256"/>
    </row>
    <row r="33" spans="1:7" ht="15.75" customHeight="1" x14ac:dyDescent="0.25">
      <c r="A33" s="2" t="s">
        <v>39</v>
      </c>
      <c r="B33" s="257" t="s">
        <v>149</v>
      </c>
      <c r="C33" s="257"/>
      <c r="D33" s="257"/>
      <c r="E33" s="257"/>
      <c r="F33" s="257"/>
      <c r="G33" s="257"/>
    </row>
    <row r="34" spans="1:7" x14ac:dyDescent="0.25">
      <c r="A34" s="2" t="s">
        <v>40</v>
      </c>
      <c r="B34" s="247" t="s">
        <v>162</v>
      </c>
      <c r="C34" s="247"/>
      <c r="D34" s="247"/>
      <c r="E34" s="247"/>
      <c r="F34" s="247"/>
      <c r="G34" s="247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5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</sheetData>
  <mergeCells count="34">
    <mergeCell ref="B12:G12"/>
    <mergeCell ref="A1:G1"/>
    <mergeCell ref="A2:G2"/>
    <mergeCell ref="B3:G3"/>
    <mergeCell ref="B4:G4"/>
    <mergeCell ref="B5:G5"/>
    <mergeCell ref="B6:G6"/>
    <mergeCell ref="B7:G7"/>
    <mergeCell ref="B8:G8"/>
    <mergeCell ref="B9:G9"/>
    <mergeCell ref="B10:G10"/>
    <mergeCell ref="A11:G11"/>
    <mergeCell ref="B24:G24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34:G34"/>
    <mergeCell ref="A25:G25"/>
    <mergeCell ref="B26:G26"/>
    <mergeCell ref="B27:G27"/>
    <mergeCell ref="B28:G28"/>
    <mergeCell ref="B29:G29"/>
    <mergeCell ref="B30:G30"/>
    <mergeCell ref="B31:G31"/>
    <mergeCell ref="B32:G32"/>
    <mergeCell ref="B33:G33"/>
  </mergeCells>
  <hyperlinks>
    <hyperlink ref="A4" location="'2'!A1" display="2-график"/>
    <hyperlink ref="A5" location="'3'!A1" display="3-график"/>
    <hyperlink ref="A6" location="'4'!A1" display="4-график"/>
    <hyperlink ref="A7" location="'5'!A1" display="5-график"/>
    <hyperlink ref="A8" location="'6'!A1" display="6-график"/>
    <hyperlink ref="A3" location="'1'!A1" display="1-график"/>
    <hyperlink ref="A9" location="'7'!A1" display="7-график"/>
    <hyperlink ref="A10" location="'8'!A1" display="8-график"/>
    <hyperlink ref="A12" location="'9'!A1" display="9-график"/>
    <hyperlink ref="A13" location="'10'!A1" display="10-график"/>
    <hyperlink ref="A14" location="'11'!A1" display="11-график"/>
    <hyperlink ref="A15" location="'12'!A1" display="12-график"/>
    <hyperlink ref="A16" location="'13'!A1" display="13-график"/>
    <hyperlink ref="A17" location="'14'!A1" display="14-график"/>
    <hyperlink ref="A18" location="'15'!A1" display="15-график"/>
    <hyperlink ref="A19" location="'16'!A1" display="16-график"/>
    <hyperlink ref="A22" location="'19'!A1" display="19-график"/>
    <hyperlink ref="A20" location="'17'!A1" display="17-график"/>
    <hyperlink ref="A21" location="'18'!A1" display="18-график"/>
    <hyperlink ref="A23" location="'20'!A1" display="20-график"/>
    <hyperlink ref="A24" location="'21'!A1" display="21-график"/>
    <hyperlink ref="A26" location="'22'!A1" display="22-график"/>
    <hyperlink ref="A27" location="'23'!A1" display="23-график"/>
    <hyperlink ref="A28" location="'24'!A1" display="24-график"/>
    <hyperlink ref="A29" location="'25'!A1" display="25-график"/>
    <hyperlink ref="A34" location="'30'!A1" display="30-график"/>
    <hyperlink ref="A30" location="'26'!A1" display="26-график"/>
    <hyperlink ref="A31" location="'27'!A1" display="27-график"/>
    <hyperlink ref="A32" location="'28'!A1" display="28-график"/>
    <hyperlink ref="A33" location="'29'!A1" display="29-график"/>
  </hyperlinks>
  <pageMargins left="0.7" right="0.7" top="0.75" bottom="0.75" header="0.3" footer="0.3"/>
  <pageSetup paperSize="9" scale="52" orientation="portrait" r:id="rId1"/>
  <rowBreaks count="1" manualBreakCount="1">
    <brk id="34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5" tint="0.59999389629810485"/>
  </sheetPr>
  <dimension ref="A1:U40"/>
  <sheetViews>
    <sheetView view="pageBreakPreview" zoomScaleNormal="100" zoomScaleSheetLayoutView="100" workbookViewId="0"/>
  </sheetViews>
  <sheetFormatPr defaultRowHeight="15" x14ac:dyDescent="0.25"/>
  <cols>
    <col min="1" max="6" width="12.7109375" style="1" customWidth="1"/>
    <col min="7" max="7" width="16.7109375" style="1" customWidth="1"/>
    <col min="8" max="8" width="0" style="1" hidden="1" customWidth="1"/>
    <col min="9" max="9" width="2.85546875" style="1" customWidth="1"/>
    <col min="10" max="10" width="0" style="1" hidden="1" customWidth="1"/>
    <col min="11" max="11" width="1.85546875" style="1" customWidth="1"/>
    <col min="12" max="16384" width="9.140625" style="1"/>
  </cols>
  <sheetData>
    <row r="1" spans="1:21" ht="26.25" customHeight="1" x14ac:dyDescent="0.25">
      <c r="A1" s="25" t="s">
        <v>11</v>
      </c>
      <c r="B1" s="304" t="str">
        <f>INDEX(Мазмұны!$B$3:$G$34,MATCH(A1,Мазмұны!$A$3:$A$34,0),1)</f>
        <v>Жылдық инфляция баяулады.</v>
      </c>
      <c r="C1" s="305"/>
      <c r="D1" s="305"/>
      <c r="E1" s="305"/>
      <c r="F1" s="305"/>
      <c r="G1" s="305"/>
      <c r="H1" s="305"/>
      <c r="I1" s="305"/>
      <c r="K1" s="32"/>
      <c r="L1" s="8"/>
      <c r="M1" s="8"/>
      <c r="N1" s="8"/>
      <c r="O1" s="8"/>
      <c r="P1" s="8"/>
      <c r="Q1" s="8"/>
      <c r="R1" s="8"/>
      <c r="S1" s="8"/>
    </row>
    <row r="2" spans="1:21" ht="38.25" x14ac:dyDescent="0.25">
      <c r="A2" s="217" t="s">
        <v>52</v>
      </c>
      <c r="B2" s="217" t="s">
        <v>64</v>
      </c>
      <c r="C2" s="230" t="s">
        <v>155</v>
      </c>
      <c r="D2" s="230" t="s">
        <v>156</v>
      </c>
      <c r="E2" s="230" t="s">
        <v>157</v>
      </c>
      <c r="F2" s="230" t="s">
        <v>158</v>
      </c>
      <c r="G2" s="306" t="s">
        <v>48</v>
      </c>
      <c r="H2" s="307"/>
      <c r="I2" s="307"/>
      <c r="J2" s="308"/>
      <c r="K2" s="32"/>
      <c r="L2" s="8"/>
      <c r="M2" s="8"/>
      <c r="N2" s="8"/>
      <c r="O2" s="8"/>
      <c r="P2" s="8"/>
      <c r="Q2" s="8"/>
      <c r="R2" s="8"/>
      <c r="S2" s="8"/>
    </row>
    <row r="3" spans="1:21" x14ac:dyDescent="0.25">
      <c r="A3" s="302">
        <v>2024</v>
      </c>
      <c r="B3" s="42">
        <v>1</v>
      </c>
      <c r="C3" s="40">
        <v>9.5040000000000049</v>
      </c>
      <c r="D3" s="40">
        <v>3.4420000000000002</v>
      </c>
      <c r="E3" s="40">
        <v>2.669</v>
      </c>
      <c r="F3" s="40">
        <v>3.3929999999999998</v>
      </c>
      <c r="G3" s="309" t="s">
        <v>61</v>
      </c>
      <c r="H3" s="310"/>
      <c r="I3" s="310"/>
      <c r="J3" s="310"/>
      <c r="K3" s="32"/>
      <c r="L3" s="8"/>
      <c r="M3" s="8"/>
      <c r="N3" s="8"/>
      <c r="O3" s="8"/>
      <c r="P3" s="8"/>
      <c r="Q3" s="8"/>
      <c r="R3" s="8"/>
      <c r="S3" s="8"/>
      <c r="T3" s="41"/>
      <c r="U3" s="41"/>
    </row>
    <row r="4" spans="1:21" x14ac:dyDescent="0.25">
      <c r="A4" s="303"/>
      <c r="B4" s="45">
        <v>2</v>
      </c>
      <c r="C4" s="40">
        <v>9.2920000000000016</v>
      </c>
      <c r="D4" s="40">
        <v>3.03</v>
      </c>
      <c r="E4" s="40">
        <v>2.6309999999999998</v>
      </c>
      <c r="F4" s="40">
        <v>3.609</v>
      </c>
      <c r="G4" s="309" t="s">
        <v>62</v>
      </c>
      <c r="H4" s="309"/>
      <c r="I4" s="310"/>
      <c r="J4" s="310"/>
      <c r="K4" s="32"/>
      <c r="L4" s="8"/>
      <c r="M4" s="8"/>
      <c r="N4" s="8"/>
      <c r="O4" s="8"/>
      <c r="P4" s="8"/>
      <c r="Q4" s="8"/>
      <c r="R4" s="8"/>
      <c r="S4" s="8"/>
      <c r="T4" s="41"/>
      <c r="U4" s="41"/>
    </row>
    <row r="5" spans="1:21" x14ac:dyDescent="0.25">
      <c r="A5" s="303"/>
      <c r="B5" s="45">
        <v>3</v>
      </c>
      <c r="C5" s="40">
        <v>9.0699999999999932</v>
      </c>
      <c r="D5" s="40">
        <v>2.8140000000000001</v>
      </c>
      <c r="E5" s="40">
        <v>2.532</v>
      </c>
      <c r="F5" s="40">
        <v>3.7069999999999999</v>
      </c>
      <c r="G5" s="43"/>
      <c r="H5" s="43"/>
      <c r="I5" s="43"/>
      <c r="J5" s="44"/>
      <c r="K5" s="32"/>
      <c r="L5" s="8"/>
      <c r="M5" s="8"/>
      <c r="N5" s="8"/>
      <c r="O5" s="8"/>
      <c r="P5" s="8"/>
      <c r="Q5" s="8"/>
      <c r="R5" s="8"/>
      <c r="S5" s="8"/>
      <c r="T5" s="41"/>
      <c r="U5" s="41"/>
    </row>
    <row r="6" spans="1:21" x14ac:dyDescent="0.25">
      <c r="A6" s="303"/>
      <c r="B6" s="45">
        <v>4</v>
      </c>
      <c r="C6" s="40">
        <v>8.7189999999999941</v>
      </c>
      <c r="D6" s="40">
        <v>2.5790000000000002</v>
      </c>
      <c r="E6" s="40">
        <v>2.351</v>
      </c>
      <c r="F6" s="40">
        <v>3.79</v>
      </c>
      <c r="G6" s="8"/>
      <c r="H6" s="8"/>
      <c r="I6" s="8"/>
      <c r="K6" s="32"/>
      <c r="L6" s="8"/>
      <c r="M6" s="8"/>
      <c r="N6" s="8"/>
      <c r="O6" s="8"/>
      <c r="P6" s="8"/>
      <c r="Q6" s="8"/>
      <c r="R6" s="8"/>
      <c r="S6" s="8"/>
      <c r="T6" s="41"/>
      <c r="U6" s="41"/>
    </row>
    <row r="7" spans="1:21" x14ac:dyDescent="0.25">
      <c r="A7" s="303"/>
      <c r="B7" s="45">
        <v>5</v>
      </c>
      <c r="C7" s="40">
        <v>8.4819999999999993</v>
      </c>
      <c r="D7" s="40">
        <v>2.33</v>
      </c>
      <c r="E7" s="40">
        <v>2.2570000000000001</v>
      </c>
      <c r="F7" s="40">
        <v>3.9020000000000001</v>
      </c>
      <c r="G7" s="8"/>
      <c r="H7" s="8"/>
      <c r="I7" s="8"/>
      <c r="K7" s="32"/>
      <c r="L7" s="8"/>
      <c r="M7" s="8"/>
      <c r="N7" s="8"/>
      <c r="O7" s="8"/>
      <c r="P7" s="8"/>
      <c r="Q7" s="8"/>
      <c r="R7" s="8"/>
      <c r="S7" s="8"/>
      <c r="T7" s="41"/>
      <c r="U7" s="41"/>
    </row>
    <row r="8" spans="1:21" x14ac:dyDescent="0.25">
      <c r="A8" s="303"/>
      <c r="B8" s="45">
        <v>6</v>
      </c>
      <c r="C8" s="40">
        <v>8.3659999999999997</v>
      </c>
      <c r="D8" s="40">
        <v>2.23</v>
      </c>
      <c r="E8" s="40">
        <v>2.2850000000000001</v>
      </c>
      <c r="F8" s="40">
        <v>3.8439999999999999</v>
      </c>
      <c r="G8" s="8"/>
      <c r="H8" s="8"/>
      <c r="I8" s="8"/>
      <c r="K8" s="32"/>
      <c r="L8" s="8"/>
      <c r="M8" s="8"/>
      <c r="N8" s="8"/>
      <c r="O8" s="8"/>
      <c r="P8" s="8"/>
      <c r="Q8" s="8"/>
      <c r="R8" s="8"/>
      <c r="S8" s="8"/>
      <c r="T8" s="41"/>
      <c r="U8" s="41"/>
    </row>
    <row r="9" spans="1:21" x14ac:dyDescent="0.25">
      <c r="A9" s="303"/>
      <c r="B9" s="45">
        <v>7</v>
      </c>
      <c r="C9" s="40">
        <v>8.5589999999999975</v>
      </c>
      <c r="D9" s="40">
        <v>2.3170000000000002</v>
      </c>
      <c r="E9" s="40">
        <v>2.2250000000000001</v>
      </c>
      <c r="F9" s="40">
        <v>4.0110000000000001</v>
      </c>
      <c r="G9" s="8"/>
      <c r="H9" s="8"/>
      <c r="I9" s="8"/>
      <c r="K9" s="32"/>
      <c r="L9" s="8"/>
      <c r="M9" s="8"/>
      <c r="N9" s="8"/>
      <c r="O9" s="8"/>
      <c r="P9" s="8"/>
      <c r="Q9" s="8"/>
      <c r="R9" s="8"/>
      <c r="S9" s="8"/>
      <c r="T9" s="41"/>
      <c r="U9" s="41"/>
    </row>
    <row r="10" spans="1:21" x14ac:dyDescent="0.25">
      <c r="A10" s="303"/>
      <c r="B10" s="45">
        <v>8</v>
      </c>
      <c r="C10" s="40">
        <v>8.4440000000000026</v>
      </c>
      <c r="D10" s="40">
        <v>2.3239999999999998</v>
      </c>
      <c r="E10" s="40">
        <v>2.3330000000000002</v>
      </c>
      <c r="F10" s="40">
        <v>3.7810000000000001</v>
      </c>
      <c r="G10" s="8"/>
      <c r="H10" s="8"/>
      <c r="I10" s="8"/>
      <c r="K10" s="32"/>
      <c r="L10" s="8"/>
      <c r="M10" s="8"/>
      <c r="N10" s="8"/>
      <c r="O10" s="8"/>
      <c r="P10" s="8"/>
      <c r="Q10" s="8"/>
      <c r="R10" s="8"/>
      <c r="S10" s="8"/>
      <c r="T10" s="41"/>
      <c r="U10" s="41"/>
    </row>
    <row r="11" spans="1:21" x14ac:dyDescent="0.25">
      <c r="A11" s="303"/>
      <c r="B11" s="45">
        <v>9</v>
      </c>
      <c r="C11" s="40">
        <v>8.2930000000000064</v>
      </c>
      <c r="D11" s="40">
        <v>2.2010000000000001</v>
      </c>
      <c r="E11" s="40">
        <v>2.294</v>
      </c>
      <c r="F11" s="40">
        <v>3.7930000000000001</v>
      </c>
      <c r="G11" s="8"/>
      <c r="H11" s="8"/>
      <c r="I11" s="8"/>
      <c r="K11" s="32"/>
      <c r="L11" s="8"/>
      <c r="M11" s="8"/>
      <c r="N11" s="8"/>
      <c r="O11" s="8"/>
      <c r="P11" s="8"/>
      <c r="Q11" s="8"/>
      <c r="R11" s="8"/>
      <c r="S11" s="8"/>
      <c r="T11" s="41"/>
      <c r="U11" s="41"/>
    </row>
    <row r="12" spans="1:21" x14ac:dyDescent="0.25">
      <c r="A12" s="303"/>
      <c r="B12" s="45">
        <v>10</v>
      </c>
      <c r="C12" s="40">
        <v>8.4789999999999992</v>
      </c>
      <c r="D12" s="40">
        <v>2.1219999999999999</v>
      </c>
      <c r="E12" s="40">
        <v>2.3769999999999998</v>
      </c>
      <c r="F12" s="40">
        <v>3.9740000000000002</v>
      </c>
      <c r="G12" s="8"/>
      <c r="H12" s="8"/>
      <c r="I12" s="8"/>
      <c r="K12" s="311"/>
      <c r="L12" s="8"/>
      <c r="M12" s="8"/>
      <c r="N12" s="8"/>
      <c r="O12" s="8"/>
      <c r="P12" s="8"/>
      <c r="Q12" s="8"/>
      <c r="R12" s="8"/>
      <c r="S12" s="8"/>
      <c r="T12" s="41"/>
      <c r="U12" s="41"/>
    </row>
    <row r="13" spans="1:21" x14ac:dyDescent="0.25">
      <c r="A13" s="303"/>
      <c r="B13" s="45">
        <v>11</v>
      </c>
      <c r="C13" s="40">
        <v>8.4339999999999975</v>
      </c>
      <c r="D13" s="40">
        <v>2.2890000000000001</v>
      </c>
      <c r="E13" s="40">
        <v>2.41</v>
      </c>
      <c r="F13" s="40">
        <v>3.73</v>
      </c>
      <c r="G13" s="8"/>
      <c r="H13" s="8"/>
      <c r="I13" s="8"/>
      <c r="K13" s="311"/>
      <c r="L13" s="8"/>
      <c r="M13" s="8"/>
      <c r="N13" s="8"/>
      <c r="O13" s="8"/>
      <c r="P13" s="8"/>
      <c r="Q13" s="8"/>
      <c r="R13" s="8"/>
      <c r="S13" s="8"/>
      <c r="T13" s="41"/>
      <c r="U13" s="41"/>
    </row>
    <row r="14" spans="1:21" x14ac:dyDescent="0.25">
      <c r="A14" s="303"/>
      <c r="B14" s="45">
        <v>12</v>
      </c>
      <c r="C14" s="40">
        <v>8.5840000000000032</v>
      </c>
      <c r="D14" s="40">
        <v>2.3439999999999999</v>
      </c>
      <c r="E14" s="40">
        <v>2.4929999999999999</v>
      </c>
      <c r="F14" s="40">
        <v>3.7429999999999999</v>
      </c>
      <c r="G14" s="8"/>
      <c r="H14" s="8"/>
      <c r="I14" s="8"/>
      <c r="K14" s="311"/>
      <c r="L14" s="8"/>
      <c r="M14" s="8"/>
      <c r="N14" s="8"/>
      <c r="O14" s="8"/>
      <c r="P14" s="8"/>
      <c r="Q14" s="8"/>
      <c r="R14" s="8"/>
      <c r="S14" s="8"/>
      <c r="T14" s="41"/>
      <c r="U14" s="41"/>
    </row>
    <row r="15" spans="1:21" x14ac:dyDescent="0.25">
      <c r="A15" s="302">
        <v>2025</v>
      </c>
      <c r="B15" s="45">
        <v>1</v>
      </c>
      <c r="C15" s="40">
        <v>8.875</v>
      </c>
      <c r="D15" s="40">
        <v>2.3980000000000001</v>
      </c>
      <c r="E15" s="40">
        <v>2.4729999999999999</v>
      </c>
      <c r="F15" s="40">
        <v>4.0010000000000003</v>
      </c>
      <c r="G15" s="8"/>
      <c r="H15" s="8"/>
      <c r="I15" s="8"/>
      <c r="K15" s="32"/>
      <c r="L15" s="8"/>
      <c r="M15" s="8"/>
      <c r="N15" s="8"/>
      <c r="O15" s="8"/>
      <c r="P15" s="8"/>
      <c r="Q15" s="8"/>
      <c r="R15" s="8"/>
      <c r="S15" s="8"/>
      <c r="T15" s="41"/>
      <c r="U15" s="41"/>
    </row>
    <row r="16" spans="1:21" x14ac:dyDescent="0.25">
      <c r="A16" s="303"/>
      <c r="B16" s="45">
        <v>2</v>
      </c>
      <c r="C16" s="40">
        <v>9.4</v>
      </c>
      <c r="D16" s="40">
        <v>2.7160000000000002</v>
      </c>
      <c r="E16" s="40">
        <v>2.5680000000000001</v>
      </c>
      <c r="F16" s="40">
        <v>4.085</v>
      </c>
      <c r="G16" s="8"/>
      <c r="H16" s="8"/>
      <c r="I16" s="8"/>
      <c r="K16" s="32"/>
      <c r="L16" s="8"/>
      <c r="M16" s="8"/>
      <c r="N16" s="8"/>
      <c r="O16" s="8"/>
      <c r="P16" s="8"/>
      <c r="Q16" s="8"/>
      <c r="R16" s="8"/>
      <c r="S16" s="8"/>
      <c r="T16" s="41"/>
      <c r="U16" s="41"/>
    </row>
    <row r="17" spans="1:21" x14ac:dyDescent="0.25">
      <c r="A17" s="303"/>
      <c r="B17" s="45">
        <v>3</v>
      </c>
      <c r="C17" s="40">
        <v>10</v>
      </c>
      <c r="D17" s="40">
        <v>3.137</v>
      </c>
      <c r="E17" s="40">
        <v>2.6890000000000001</v>
      </c>
      <c r="F17" s="40">
        <v>4.1520000000000001</v>
      </c>
      <c r="G17" s="8"/>
      <c r="H17" s="8"/>
      <c r="I17" s="8"/>
      <c r="K17" s="32"/>
      <c r="L17" s="8"/>
      <c r="M17" s="8"/>
      <c r="N17" s="8"/>
      <c r="O17" s="8"/>
      <c r="P17" s="8"/>
      <c r="Q17" s="8"/>
      <c r="R17" s="8"/>
      <c r="S17" s="8"/>
      <c r="T17" s="41"/>
      <c r="U17" s="41"/>
    </row>
    <row r="18" spans="1:21" x14ac:dyDescent="0.25">
      <c r="A18" s="303"/>
      <c r="B18" s="45">
        <v>4</v>
      </c>
      <c r="C18" s="40">
        <v>10.7</v>
      </c>
      <c r="D18" s="40">
        <v>3.5219999999999998</v>
      </c>
      <c r="E18" s="40">
        <v>2.645</v>
      </c>
      <c r="F18" s="40">
        <v>4.5069999999999997</v>
      </c>
      <c r="G18" s="8"/>
      <c r="H18" s="8"/>
      <c r="I18" s="8"/>
      <c r="K18" s="32"/>
      <c r="L18" s="8"/>
      <c r="M18" s="8"/>
      <c r="N18" s="8"/>
      <c r="O18" s="8"/>
      <c r="P18" s="8"/>
      <c r="Q18" s="8"/>
      <c r="R18" s="8"/>
      <c r="S18" s="8"/>
      <c r="T18" s="41"/>
      <c r="U18" s="41"/>
    </row>
    <row r="19" spans="1:21" x14ac:dyDescent="0.25">
      <c r="A19" s="303"/>
      <c r="B19" s="45">
        <v>5</v>
      </c>
      <c r="C19" s="46">
        <v>11.3</v>
      </c>
      <c r="D19" s="45">
        <v>4</v>
      </c>
      <c r="E19" s="45">
        <v>2.7</v>
      </c>
      <c r="F19" s="45">
        <v>4.5999999999999996</v>
      </c>
      <c r="G19" s="8"/>
      <c r="H19" s="8"/>
      <c r="I19" s="8"/>
      <c r="K19" s="32"/>
      <c r="L19" s="8"/>
      <c r="M19" s="8"/>
      <c r="N19" s="8"/>
      <c r="O19" s="8"/>
      <c r="P19" s="8"/>
      <c r="Q19" s="8"/>
      <c r="R19" s="8"/>
      <c r="S19" s="8"/>
      <c r="T19" s="41"/>
      <c r="U19" s="41"/>
    </row>
    <row r="20" spans="1:21" x14ac:dyDescent="0.25">
      <c r="A20" s="303"/>
      <c r="B20" s="45">
        <v>6</v>
      </c>
      <c r="C20" s="46">
        <v>11.8</v>
      </c>
      <c r="D20" s="48">
        <v>4.3890000000000002</v>
      </c>
      <c r="E20" s="48">
        <v>2.8260000000000001</v>
      </c>
      <c r="F20" s="48">
        <v>4.62</v>
      </c>
      <c r="G20" s="8"/>
      <c r="H20" s="8"/>
      <c r="I20" s="8"/>
      <c r="K20" s="32"/>
      <c r="L20" s="8"/>
      <c r="M20" s="8"/>
      <c r="N20" s="8"/>
      <c r="O20" s="8"/>
      <c r="P20" s="8"/>
      <c r="Q20" s="8"/>
      <c r="R20" s="8"/>
      <c r="S20" s="8"/>
      <c r="T20" s="41"/>
      <c r="U20" s="41"/>
    </row>
    <row r="21" spans="1:21" x14ac:dyDescent="0.25">
      <c r="A21" s="303"/>
      <c r="B21" s="45">
        <v>7</v>
      </c>
      <c r="C21" s="40">
        <v>11.8</v>
      </c>
      <c r="D21" s="40">
        <v>4.6210000000000004</v>
      </c>
      <c r="E21" s="40">
        <v>2.835</v>
      </c>
      <c r="F21" s="40">
        <v>4.3040000000000003</v>
      </c>
      <c r="G21" s="8"/>
      <c r="H21" s="8"/>
      <c r="I21" s="8"/>
      <c r="K21" s="32"/>
      <c r="L21" s="8"/>
      <c r="M21" s="8"/>
      <c r="N21" s="8"/>
      <c r="O21" s="276" t="s">
        <v>41</v>
      </c>
      <c r="P21" s="276"/>
      <c r="Q21" s="276"/>
      <c r="R21" s="276"/>
      <c r="T21" s="41"/>
      <c r="U21" s="41"/>
    </row>
    <row r="22" spans="1:21" x14ac:dyDescent="0.25">
      <c r="A22" s="303"/>
      <c r="B22" s="45">
        <v>8</v>
      </c>
      <c r="C22" s="40">
        <v>12.206</v>
      </c>
      <c r="D22" s="40">
        <v>4.8470000000000004</v>
      </c>
      <c r="E22" s="40">
        <v>2.895</v>
      </c>
      <c r="F22" s="40">
        <v>4.45</v>
      </c>
      <c r="G22" s="8"/>
      <c r="H22" s="8"/>
      <c r="I22" s="8"/>
      <c r="K22" s="32"/>
      <c r="L22" s="8"/>
      <c r="M22" s="8"/>
      <c r="N22" s="8"/>
      <c r="O22" s="8"/>
      <c r="P22" s="8"/>
      <c r="Q22" s="8"/>
      <c r="R22" s="8"/>
      <c r="S22" s="8"/>
      <c r="T22" s="41"/>
      <c r="U22" s="41"/>
    </row>
    <row r="23" spans="1:21" x14ac:dyDescent="0.25">
      <c r="A23" s="303"/>
      <c r="B23" s="45">
        <v>9</v>
      </c>
      <c r="C23" s="40">
        <v>12.943</v>
      </c>
      <c r="D23" s="40">
        <v>5.23</v>
      </c>
      <c r="E23" s="40">
        <v>3.2280000000000002</v>
      </c>
      <c r="F23" s="40">
        <v>4.4690000000000003</v>
      </c>
      <c r="G23" s="8"/>
      <c r="H23" s="8"/>
      <c r="I23" s="8"/>
      <c r="K23" s="32"/>
      <c r="L23" s="8"/>
      <c r="M23" s="8"/>
      <c r="N23" s="8"/>
      <c r="O23" s="8"/>
      <c r="P23" s="8"/>
      <c r="Q23" s="8"/>
      <c r="R23" s="8"/>
      <c r="S23" s="8"/>
      <c r="T23" s="41"/>
      <c r="U23" s="41"/>
    </row>
    <row r="24" spans="1:21" x14ac:dyDescent="0.25">
      <c r="A24" s="303"/>
      <c r="B24" s="45">
        <v>10</v>
      </c>
      <c r="C24" s="40">
        <v>12.568</v>
      </c>
      <c r="D24" s="40">
        <v>5.407</v>
      </c>
      <c r="E24" s="40">
        <v>3.26</v>
      </c>
      <c r="F24" s="40">
        <v>3.8839999999999999</v>
      </c>
      <c r="G24" s="8"/>
      <c r="H24" s="8"/>
      <c r="I24" s="8"/>
      <c r="K24" s="32"/>
      <c r="L24" s="8"/>
      <c r="M24" s="8"/>
      <c r="N24" s="8"/>
      <c r="O24" s="8"/>
      <c r="P24" s="8"/>
      <c r="Q24" s="8"/>
      <c r="R24" s="8"/>
      <c r="S24" s="8"/>
      <c r="T24" s="41"/>
      <c r="U24" s="41"/>
    </row>
    <row r="25" spans="1:21" x14ac:dyDescent="0.25">
      <c r="A25" s="303"/>
      <c r="B25" s="45">
        <v>11</v>
      </c>
      <c r="C25" s="40">
        <v>12.4</v>
      </c>
      <c r="D25" s="40">
        <v>5.4</v>
      </c>
      <c r="E25" s="40">
        <v>3.4</v>
      </c>
      <c r="F25" s="40">
        <v>3.6</v>
      </c>
      <c r="G25" s="8"/>
      <c r="H25" s="8"/>
      <c r="I25" s="8"/>
      <c r="K25" s="32"/>
      <c r="L25" s="8"/>
      <c r="M25" s="8"/>
      <c r="N25" s="8"/>
      <c r="O25" s="8"/>
      <c r="P25" s="8"/>
      <c r="Q25" s="8"/>
      <c r="R25" s="8"/>
      <c r="S25" s="8"/>
      <c r="T25" s="41"/>
      <c r="U25" s="41"/>
    </row>
    <row r="26" spans="1:21" x14ac:dyDescent="0.25">
      <c r="A26" s="303"/>
      <c r="B26" s="45">
        <v>12</v>
      </c>
      <c r="C26" s="40">
        <v>12.314999999999998</v>
      </c>
      <c r="D26" s="40">
        <v>5.4409999999999998</v>
      </c>
      <c r="E26" s="40">
        <v>3.29</v>
      </c>
      <c r="F26" s="40">
        <v>3.585</v>
      </c>
      <c r="G26" s="8"/>
      <c r="H26" s="8"/>
      <c r="I26" s="8"/>
      <c r="K26" s="32"/>
      <c r="L26" s="8"/>
      <c r="M26" s="8"/>
      <c r="N26" s="8"/>
      <c r="O26" s="8"/>
      <c r="P26" s="8"/>
      <c r="Q26" s="8"/>
      <c r="R26" s="8"/>
      <c r="S26" s="8"/>
      <c r="T26" s="41"/>
      <c r="U26" s="41"/>
    </row>
    <row r="27" spans="1:21" x14ac:dyDescent="0.25">
      <c r="A27" s="300">
        <v>2026</v>
      </c>
      <c r="B27" s="45">
        <v>1</v>
      </c>
      <c r="C27" s="40">
        <v>12.236000000000004</v>
      </c>
      <c r="D27" s="40">
        <v>5.4980000000000002</v>
      </c>
      <c r="E27" s="40">
        <v>3.2679999999999998</v>
      </c>
      <c r="F27" s="40">
        <v>3.47</v>
      </c>
      <c r="G27" s="8"/>
      <c r="H27" s="8"/>
      <c r="I27" s="8"/>
      <c r="K27" s="32"/>
      <c r="L27" s="8"/>
      <c r="M27" s="8"/>
      <c r="N27" s="8"/>
      <c r="O27" s="8"/>
      <c r="P27" s="8"/>
      <c r="Q27" s="8"/>
      <c r="R27" s="8"/>
      <c r="S27" s="8"/>
      <c r="T27" s="41"/>
      <c r="U27" s="41"/>
    </row>
    <row r="28" spans="1:21" x14ac:dyDescent="0.25">
      <c r="A28" s="301"/>
      <c r="B28" s="45">
        <v>2</v>
      </c>
      <c r="C28" s="40">
        <v>11.75</v>
      </c>
      <c r="D28" s="40">
        <v>5.3390000000000004</v>
      </c>
      <c r="E28" s="40">
        <v>3.2069999999999999</v>
      </c>
      <c r="F28" s="40">
        <v>3.2040000000000002</v>
      </c>
      <c r="G28" s="8"/>
      <c r="H28" s="8"/>
      <c r="I28" s="8"/>
      <c r="K28" s="32"/>
      <c r="L28" s="8"/>
      <c r="M28" s="8"/>
      <c r="N28" s="8"/>
      <c r="O28" s="8"/>
      <c r="P28" s="8"/>
      <c r="Q28" s="8"/>
      <c r="R28" s="8"/>
      <c r="S28" s="8"/>
      <c r="T28" s="41"/>
      <c r="U28" s="41"/>
    </row>
    <row r="29" spans="1:21" x14ac:dyDescent="0.25">
      <c r="A29"/>
      <c r="B29"/>
      <c r="C29"/>
      <c r="G29" s="8"/>
      <c r="H29" s="8"/>
      <c r="I29" s="8"/>
      <c r="K29" s="32"/>
      <c r="L29" s="8"/>
      <c r="M29" s="8"/>
      <c r="N29" s="8"/>
      <c r="O29" s="8"/>
      <c r="P29" s="8"/>
      <c r="Q29" s="8"/>
      <c r="R29" s="8"/>
      <c r="S29" s="8"/>
      <c r="T29" s="41"/>
      <c r="U29" s="41"/>
    </row>
    <row r="30" spans="1:21" x14ac:dyDescent="0.25">
      <c r="A30"/>
      <c r="B30"/>
      <c r="C30"/>
      <c r="G30" s="8"/>
      <c r="H30" s="8"/>
      <c r="I30" s="8"/>
      <c r="K30" s="32"/>
      <c r="L30" s="8"/>
      <c r="M30" s="8"/>
      <c r="N30" s="8"/>
      <c r="O30" s="8"/>
      <c r="P30" s="8"/>
      <c r="Q30" s="8"/>
      <c r="R30" s="8"/>
      <c r="S30" s="8"/>
      <c r="T30" s="41"/>
      <c r="U30" s="41"/>
    </row>
    <row r="31" spans="1:21" x14ac:dyDescent="0.25">
      <c r="G31" s="8"/>
      <c r="H31" s="8"/>
      <c r="I31" s="8"/>
      <c r="K31" s="47"/>
      <c r="L31" s="8"/>
      <c r="M31" s="8"/>
      <c r="N31" s="8"/>
      <c r="O31" s="8"/>
      <c r="P31" s="8"/>
      <c r="Q31" s="8"/>
      <c r="R31" s="8"/>
      <c r="S31" s="8"/>
      <c r="T31" s="41"/>
      <c r="U31" s="41"/>
    </row>
    <row r="32" spans="1:21" x14ac:dyDescent="0.25">
      <c r="G32" s="8"/>
      <c r="H32" s="8"/>
      <c r="I32" s="8"/>
      <c r="K32" s="47"/>
      <c r="L32" s="8"/>
      <c r="M32" s="8"/>
      <c r="N32" s="8"/>
      <c r="O32" s="8"/>
      <c r="P32" s="8"/>
      <c r="Q32" s="8"/>
      <c r="R32" s="8"/>
      <c r="S32" s="8"/>
      <c r="T32" s="41"/>
      <c r="U32" s="41"/>
    </row>
    <row r="33" spans="7:21" x14ac:dyDescent="0.25">
      <c r="G33" s="8"/>
      <c r="H33" s="8"/>
      <c r="I33" s="8"/>
      <c r="K33" s="47"/>
      <c r="L33" s="8"/>
      <c r="M33" s="8"/>
      <c r="N33" s="8"/>
      <c r="O33" s="8"/>
      <c r="P33" s="8"/>
      <c r="Q33" s="8"/>
      <c r="R33" s="8"/>
      <c r="S33" s="8"/>
      <c r="T33" s="41"/>
      <c r="U33" s="41"/>
    </row>
    <row r="34" spans="7:21" x14ac:dyDescent="0.25">
      <c r="G34" s="8"/>
      <c r="H34" s="8"/>
      <c r="I34" s="8"/>
      <c r="K34" s="47"/>
      <c r="L34" s="8"/>
      <c r="M34" s="8"/>
      <c r="N34" s="8"/>
      <c r="O34" s="8"/>
      <c r="P34" s="8"/>
      <c r="Q34" s="8"/>
      <c r="R34" s="8"/>
      <c r="S34" s="8"/>
      <c r="T34" s="41"/>
      <c r="U34" s="41"/>
    </row>
    <row r="35" spans="7:21" x14ac:dyDescent="0.25">
      <c r="G35" s="8"/>
      <c r="H35" s="8"/>
      <c r="I35" s="8"/>
      <c r="K35" s="47"/>
      <c r="L35" s="8"/>
      <c r="M35" s="8"/>
      <c r="N35" s="8"/>
      <c r="O35" s="8"/>
      <c r="P35" s="8"/>
      <c r="Q35" s="8"/>
      <c r="R35" s="8"/>
      <c r="S35" s="8"/>
      <c r="T35" s="41"/>
      <c r="U35" s="41"/>
    </row>
    <row r="36" spans="7:21" x14ac:dyDescent="0.25">
      <c r="G36" s="8"/>
      <c r="H36" s="8"/>
      <c r="I36" s="8"/>
      <c r="K36" s="47"/>
      <c r="L36" s="8"/>
      <c r="M36" s="8"/>
      <c r="N36" s="8"/>
      <c r="O36" s="8"/>
      <c r="P36" s="8"/>
      <c r="Q36" s="8"/>
      <c r="R36" s="8"/>
      <c r="S36" s="8"/>
      <c r="T36" s="41"/>
      <c r="U36" s="41"/>
    </row>
    <row r="37" spans="7:21" x14ac:dyDescent="0.25">
      <c r="G37" s="8"/>
      <c r="H37" s="8"/>
      <c r="I37" s="8"/>
      <c r="K37" s="47"/>
      <c r="L37" s="8"/>
      <c r="M37" s="8"/>
      <c r="N37" s="8"/>
      <c r="O37" s="8"/>
      <c r="P37" s="8"/>
      <c r="Q37" s="8"/>
      <c r="R37" s="8"/>
    </row>
    <row r="38" spans="7:21" x14ac:dyDescent="0.25">
      <c r="G38" s="8"/>
      <c r="H38" s="8"/>
      <c r="I38" s="8"/>
      <c r="K38" s="47"/>
      <c r="L38" s="8"/>
      <c r="M38" s="8"/>
      <c r="N38" s="8"/>
      <c r="O38" s="8"/>
      <c r="P38" s="8"/>
      <c r="Q38" s="8"/>
      <c r="R38" s="8"/>
    </row>
    <row r="39" spans="7:21" x14ac:dyDescent="0.25">
      <c r="G39" s="8"/>
      <c r="H39" s="8"/>
      <c r="I39" s="8"/>
      <c r="K39" s="47"/>
      <c r="L39" s="8"/>
      <c r="M39" s="8"/>
      <c r="N39" s="8"/>
      <c r="O39" s="8"/>
      <c r="P39" s="8"/>
      <c r="Q39" s="8"/>
      <c r="R39" s="8"/>
    </row>
    <row r="40" spans="7:21" x14ac:dyDescent="0.25">
      <c r="G40" s="8"/>
      <c r="H40" s="8"/>
      <c r="I40" s="8"/>
      <c r="K40" s="47"/>
      <c r="L40" s="8"/>
      <c r="M40" s="8"/>
      <c r="N40" s="8"/>
      <c r="O40" s="8"/>
      <c r="P40" s="8"/>
      <c r="Q40" s="8"/>
      <c r="R40" s="8"/>
    </row>
  </sheetData>
  <mergeCells count="9">
    <mergeCell ref="A27:A28"/>
    <mergeCell ref="A15:A26"/>
    <mergeCell ref="A3:A14"/>
    <mergeCell ref="O21:R21"/>
    <mergeCell ref="B1:I1"/>
    <mergeCell ref="G2:J2"/>
    <mergeCell ref="G3:J3"/>
    <mergeCell ref="G4:J4"/>
    <mergeCell ref="K12:K14"/>
  </mergeCells>
  <hyperlinks>
    <hyperlink ref="O21:R21" location="Мазмұны!A1" display="Мазмұны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5" tint="0.59999389629810485"/>
  </sheetPr>
  <dimension ref="A1:X48"/>
  <sheetViews>
    <sheetView view="pageBreakPreview" zoomScaleNormal="85" zoomScaleSheetLayoutView="100" workbookViewId="0"/>
  </sheetViews>
  <sheetFormatPr defaultRowHeight="15" x14ac:dyDescent="0.25"/>
  <cols>
    <col min="1" max="2" width="11.7109375" style="1" customWidth="1"/>
    <col min="3" max="3" width="13.28515625" style="1" customWidth="1"/>
    <col min="4" max="4" width="14.140625" style="1" customWidth="1"/>
    <col min="5" max="5" width="8.5703125" style="1" customWidth="1"/>
    <col min="6" max="6" width="10" style="1" customWidth="1"/>
    <col min="7" max="7" width="18.28515625" style="1" customWidth="1"/>
    <col min="8" max="8" width="9.5703125" style="1" customWidth="1"/>
    <col min="9" max="9" width="12.28515625" style="1" bestFit="1" customWidth="1"/>
    <col min="10" max="10" width="12.7109375" style="1" bestFit="1" customWidth="1"/>
    <col min="11" max="13" width="9.140625" style="1"/>
    <col min="14" max="14" width="1.5703125" style="1" customWidth="1"/>
    <col min="15" max="16384" width="9.140625" style="1"/>
  </cols>
  <sheetData>
    <row r="1" spans="1:24" ht="27" customHeight="1" x14ac:dyDescent="0.25">
      <c r="A1" s="25" t="s">
        <v>12</v>
      </c>
      <c r="B1" s="304" t="str">
        <f>INDEX(Мазмұны!$B$3:$G$34,MATCH(A1,Мазмұны!$A$3:$A$34,0),1)</f>
        <v>Айлық инфляцияның әртүрлі көрсеткіштері.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49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25.5" x14ac:dyDescent="0.25">
      <c r="A2" s="217" t="s">
        <v>52</v>
      </c>
      <c r="B2" s="50" t="s">
        <v>64</v>
      </c>
      <c r="C2" s="316" t="s">
        <v>126</v>
      </c>
      <c r="D2" s="316"/>
      <c r="E2" s="316" t="s">
        <v>127</v>
      </c>
      <c r="F2" s="316"/>
      <c r="G2" s="218" t="s">
        <v>128</v>
      </c>
      <c r="H2" s="218" t="s">
        <v>129</v>
      </c>
      <c r="I2" s="219" t="s">
        <v>130</v>
      </c>
      <c r="J2" s="213" t="s">
        <v>131</v>
      </c>
      <c r="K2" s="317" t="s">
        <v>48</v>
      </c>
      <c r="L2" s="318"/>
      <c r="M2" s="319"/>
      <c r="N2" s="49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15" customHeight="1" x14ac:dyDescent="0.25">
      <c r="A3" s="313">
        <v>2024</v>
      </c>
      <c r="B3" s="51">
        <v>1</v>
      </c>
      <c r="C3" s="37">
        <v>0.77685205131538737</v>
      </c>
      <c r="D3" s="37">
        <v>0.41279481510007088</v>
      </c>
      <c r="E3" s="37">
        <v>0.4074123783648389</v>
      </c>
      <c r="F3" s="37">
        <v>0.4074123783648389</v>
      </c>
      <c r="G3" s="37">
        <v>0.69901372837385622</v>
      </c>
      <c r="H3" s="37">
        <v>0.68778170477651202</v>
      </c>
      <c r="I3" s="37">
        <v>0.69078821408557189</v>
      </c>
      <c r="J3" s="37">
        <v>0.80299999999999727</v>
      </c>
      <c r="K3" s="320" t="s">
        <v>61</v>
      </c>
      <c r="L3" s="321"/>
      <c r="M3" s="322"/>
      <c r="N3" s="49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15" customHeight="1" x14ac:dyDescent="0.25">
      <c r="A4" s="314"/>
      <c r="B4" s="51">
        <v>2</v>
      </c>
      <c r="C4" s="37">
        <v>0.86540382926156667</v>
      </c>
      <c r="D4" s="37">
        <v>0.51230492956864282</v>
      </c>
      <c r="E4" s="37">
        <v>0.40741237836483901</v>
      </c>
      <c r="F4" s="37">
        <v>0.40741237836483901</v>
      </c>
      <c r="G4" s="37">
        <v>0.72623492763969466</v>
      </c>
      <c r="H4" s="37">
        <v>0.87233581470903232</v>
      </c>
      <c r="I4" s="37">
        <v>0.73341181649669329</v>
      </c>
      <c r="J4" s="37">
        <v>1.061000000000007</v>
      </c>
      <c r="K4" s="320" t="s">
        <v>62</v>
      </c>
      <c r="L4" s="321"/>
      <c r="M4" s="322"/>
      <c r="N4" s="49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x14ac:dyDescent="0.25">
      <c r="A5" s="314"/>
      <c r="B5" s="51">
        <v>3</v>
      </c>
      <c r="C5" s="37">
        <v>0.73728213994428415</v>
      </c>
      <c r="D5" s="37">
        <v>0.2176843532242998</v>
      </c>
      <c r="E5" s="37">
        <v>0.40741237836483901</v>
      </c>
      <c r="F5" s="37">
        <v>0.40741237836483901</v>
      </c>
      <c r="G5" s="37">
        <v>0.51612533901717939</v>
      </c>
      <c r="H5" s="37">
        <v>0.53523099707837218</v>
      </c>
      <c r="I5" s="37">
        <v>0.69844950552130547</v>
      </c>
      <c r="J5" s="37">
        <v>0.68899999999999295</v>
      </c>
      <c r="K5" s="8"/>
      <c r="L5" s="8"/>
      <c r="M5" s="8"/>
      <c r="N5" s="49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x14ac:dyDescent="0.25">
      <c r="A6" s="314"/>
      <c r="B6" s="51">
        <v>4</v>
      </c>
      <c r="C6" s="37">
        <v>0.72513701837027611</v>
      </c>
      <c r="D6" s="37">
        <v>0.31641967719916408</v>
      </c>
      <c r="E6" s="37">
        <v>0.40741237836483901</v>
      </c>
      <c r="F6" s="37">
        <v>0.40741237836483901</v>
      </c>
      <c r="G6" s="37">
        <v>0.45611883126368014</v>
      </c>
      <c r="H6" s="37">
        <v>0.44375948381312469</v>
      </c>
      <c r="I6" s="37">
        <v>0.61710876520017643</v>
      </c>
      <c r="J6" s="37">
        <v>0.55800000000000693</v>
      </c>
      <c r="K6" s="8"/>
      <c r="L6" s="8"/>
      <c r="M6" s="8"/>
      <c r="N6" s="49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25">
      <c r="A7" s="314"/>
      <c r="B7" s="51">
        <v>5</v>
      </c>
      <c r="C7" s="37">
        <v>0.65979880398928969</v>
      </c>
      <c r="D7" s="37">
        <v>0.1987595432944147</v>
      </c>
      <c r="E7" s="37">
        <v>0.40741237836483901</v>
      </c>
      <c r="F7" s="37">
        <v>0.40741237836483901</v>
      </c>
      <c r="G7" s="37">
        <v>0.452011048956237</v>
      </c>
      <c r="H7" s="37">
        <v>0.40416778991493629</v>
      </c>
      <c r="I7" s="37">
        <v>0.4610527569354777</v>
      </c>
      <c r="J7" s="37">
        <v>0.36299999999999955</v>
      </c>
      <c r="K7" s="8"/>
      <c r="L7" s="8"/>
      <c r="M7" s="8"/>
      <c r="N7" s="49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314"/>
      <c r="B8" s="51">
        <v>6</v>
      </c>
      <c r="C8" s="37">
        <v>0.69140201885306851</v>
      </c>
      <c r="D8" s="37">
        <v>0.33611062824491</v>
      </c>
      <c r="E8" s="37">
        <v>0.40741237836483901</v>
      </c>
      <c r="F8" s="37">
        <v>0.40741237836483901</v>
      </c>
      <c r="G8" s="37">
        <v>0.53079928997733816</v>
      </c>
      <c r="H8" s="37">
        <v>0.49326199562774775</v>
      </c>
      <c r="I8" s="37">
        <v>0.4470630897852696</v>
      </c>
      <c r="J8" s="37">
        <v>0.36199999999999477</v>
      </c>
      <c r="K8" s="8"/>
      <c r="L8" s="8"/>
      <c r="M8" s="8"/>
      <c r="N8" s="49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A9" s="314"/>
      <c r="B9" s="51">
        <v>7</v>
      </c>
      <c r="C9" s="37">
        <v>0.96318931088721627</v>
      </c>
      <c r="D9" s="37">
        <v>0.44752600268246567</v>
      </c>
      <c r="E9" s="37">
        <v>0.40741237836483901</v>
      </c>
      <c r="F9" s="37">
        <v>0.40741237836483901</v>
      </c>
      <c r="G9" s="37">
        <v>0.65297892544577962</v>
      </c>
      <c r="H9" s="37">
        <v>0.88018695127551894</v>
      </c>
      <c r="I9" s="37">
        <v>0.59253891227273436</v>
      </c>
      <c r="J9" s="37">
        <v>0.73099999999999454</v>
      </c>
      <c r="K9" s="8"/>
      <c r="L9" s="8"/>
      <c r="M9" s="8"/>
      <c r="N9" s="49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x14ac:dyDescent="0.25">
      <c r="A10" s="314"/>
      <c r="B10" s="51">
        <v>8</v>
      </c>
      <c r="C10" s="37">
        <v>0.89281704485644298</v>
      </c>
      <c r="D10" s="37">
        <v>0.38945463409658032</v>
      </c>
      <c r="E10" s="37">
        <v>0.40741237836483901</v>
      </c>
      <c r="F10" s="37">
        <v>0.40741237836483901</v>
      </c>
      <c r="G10" s="37">
        <v>0.5980167970228365</v>
      </c>
      <c r="H10" s="37">
        <v>0.81272621493155839</v>
      </c>
      <c r="I10" s="37">
        <v>0.72872505394494169</v>
      </c>
      <c r="J10" s="37">
        <v>0.57099999999999795</v>
      </c>
      <c r="K10" s="8"/>
      <c r="L10" s="8"/>
      <c r="M10" s="8"/>
      <c r="N10" s="49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x14ac:dyDescent="0.25">
      <c r="A11" s="314"/>
      <c r="B11" s="51">
        <v>9</v>
      </c>
      <c r="C11" s="37">
        <v>0.83089636060779526</v>
      </c>
      <c r="D11" s="37">
        <v>0.28306533923097277</v>
      </c>
      <c r="E11" s="37">
        <v>0.40741237836483901</v>
      </c>
      <c r="F11" s="37">
        <v>0.40741237836483901</v>
      </c>
      <c r="G11" s="37">
        <v>0.53212145508538811</v>
      </c>
      <c r="H11" s="37">
        <v>0.65570893412808573</v>
      </c>
      <c r="I11" s="37">
        <v>0.78287403344505435</v>
      </c>
      <c r="J11" s="37">
        <v>0.43899999999999295</v>
      </c>
      <c r="K11" s="8"/>
      <c r="L11" s="8"/>
      <c r="M11" s="8"/>
      <c r="N11" s="49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25">
      <c r="A12" s="314"/>
      <c r="B12" s="51">
        <v>10</v>
      </c>
      <c r="C12" s="37">
        <v>0.96130675794333342</v>
      </c>
      <c r="D12" s="37">
        <v>0.32648485705823305</v>
      </c>
      <c r="E12" s="37">
        <v>0.40741237836483901</v>
      </c>
      <c r="F12" s="37">
        <v>0.40741237836483901</v>
      </c>
      <c r="G12" s="37">
        <v>0.57992265318746661</v>
      </c>
      <c r="H12" s="37">
        <v>0.86242548270779196</v>
      </c>
      <c r="I12" s="37">
        <v>0.77695354392247873</v>
      </c>
      <c r="J12" s="37">
        <v>0.84999999999999432</v>
      </c>
      <c r="K12" s="8"/>
      <c r="L12" s="8"/>
      <c r="M12" s="8"/>
      <c r="N12" s="49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25">
      <c r="A13" s="314"/>
      <c r="B13" s="51">
        <v>11</v>
      </c>
      <c r="C13" s="37">
        <v>0.88288476805320215</v>
      </c>
      <c r="D13" s="37">
        <v>0.34497657250187785</v>
      </c>
      <c r="E13" s="37">
        <v>0.40741237836483901</v>
      </c>
      <c r="F13" s="37">
        <v>0.40741237836483901</v>
      </c>
      <c r="G13" s="37">
        <v>0.59714531886307043</v>
      </c>
      <c r="H13" s="37">
        <v>0.76027313050040846</v>
      </c>
      <c r="I13" s="37">
        <v>0.75946918244542871</v>
      </c>
      <c r="J13" s="37">
        <v>0.92900000000000205</v>
      </c>
      <c r="K13" s="8"/>
      <c r="L13" s="8"/>
      <c r="M13" s="8"/>
      <c r="N13" s="49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25">
      <c r="A14" s="315"/>
      <c r="B14" s="51">
        <v>12</v>
      </c>
      <c r="C14" s="37">
        <v>0.86342451229617723</v>
      </c>
      <c r="D14" s="37">
        <v>0.46637319979578251</v>
      </c>
      <c r="E14" s="37">
        <v>0.40741237836483901</v>
      </c>
      <c r="F14" s="37">
        <v>0.40741237836483901</v>
      </c>
      <c r="G14" s="37">
        <v>0.72718394842549117</v>
      </c>
      <c r="H14" s="37">
        <v>0.7739761440448234</v>
      </c>
      <c r="I14" s="37">
        <v>0.79889158575100794</v>
      </c>
      <c r="J14" s="37">
        <v>0.91200000000000614</v>
      </c>
      <c r="K14" s="8"/>
      <c r="L14" s="8"/>
      <c r="M14" s="8"/>
      <c r="N14" s="49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x14ac:dyDescent="0.25">
      <c r="A15" s="312">
        <v>2025</v>
      </c>
      <c r="B15" s="52">
        <v>1</v>
      </c>
      <c r="C15" s="37">
        <v>1.1436588471462699</v>
      </c>
      <c r="D15" s="37">
        <v>0.66514628290154576</v>
      </c>
      <c r="E15" s="37">
        <v>0.40741237836483901</v>
      </c>
      <c r="F15" s="37">
        <v>0.40741237836483901</v>
      </c>
      <c r="G15" s="37">
        <v>0.91046840205062551</v>
      </c>
      <c r="H15" s="37">
        <v>1.0090741880286345</v>
      </c>
      <c r="I15" s="37">
        <v>0.84777448752462214</v>
      </c>
      <c r="J15" s="37">
        <v>1.0729999999999933</v>
      </c>
      <c r="K15" s="8"/>
      <c r="L15" s="8"/>
      <c r="M15" s="8"/>
      <c r="N15" s="49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x14ac:dyDescent="0.25">
      <c r="A16" s="312"/>
      <c r="B16" s="53">
        <v>2</v>
      </c>
      <c r="C16" s="37">
        <v>1.5029557818545101</v>
      </c>
      <c r="D16" s="37">
        <v>0.7954091986521945</v>
      </c>
      <c r="E16" s="37">
        <v>0.40741237836483901</v>
      </c>
      <c r="F16" s="37">
        <v>0.40741237836483901</v>
      </c>
      <c r="G16" s="37">
        <v>1.1129360558825852</v>
      </c>
      <c r="H16" s="37">
        <v>1.3074983147500205</v>
      </c>
      <c r="I16" s="37">
        <v>1.0301828822744927</v>
      </c>
      <c r="J16" s="37">
        <v>1.5229999999999961</v>
      </c>
      <c r="K16" s="8"/>
      <c r="L16" s="8"/>
      <c r="M16" s="8"/>
      <c r="N16" s="49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x14ac:dyDescent="0.25">
      <c r="A17" s="312"/>
      <c r="B17" s="53">
        <v>3</v>
      </c>
      <c r="C17" s="37">
        <v>1.1749502510944723</v>
      </c>
      <c r="D17" s="37">
        <v>0.69434477536216832</v>
      </c>
      <c r="E17" s="37">
        <v>0.40741237836483901</v>
      </c>
      <c r="F17" s="37">
        <v>0.40741237836483901</v>
      </c>
      <c r="G17" s="37">
        <v>0.93910870377496991</v>
      </c>
      <c r="H17" s="37">
        <v>1.0240055526772949</v>
      </c>
      <c r="I17" s="37">
        <v>1.1135260184853166</v>
      </c>
      <c r="J17" s="37">
        <v>1.2519999999999953</v>
      </c>
      <c r="K17" s="8"/>
      <c r="L17" s="8"/>
      <c r="M17" s="8"/>
      <c r="N17" s="49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x14ac:dyDescent="0.25">
      <c r="A18" s="312"/>
      <c r="B18" s="53">
        <v>4</v>
      </c>
      <c r="C18" s="37">
        <v>1.1460717681733144</v>
      </c>
      <c r="D18" s="37">
        <v>0.61339501727860579</v>
      </c>
      <c r="E18" s="37">
        <v>0.40741237836483901</v>
      </c>
      <c r="F18" s="37">
        <v>0.40741237836483901</v>
      </c>
      <c r="G18" s="37">
        <v>0.94587209680557294</v>
      </c>
      <c r="H18" s="37">
        <v>1.027085842484297</v>
      </c>
      <c r="I18" s="37">
        <v>1.1195299033038708</v>
      </c>
      <c r="J18" s="37">
        <v>1.1970000000000027</v>
      </c>
      <c r="K18" s="8"/>
      <c r="L18" s="8"/>
      <c r="M18" s="8"/>
      <c r="N18" s="49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x14ac:dyDescent="0.25">
      <c r="A19" s="312"/>
      <c r="B19" s="53">
        <v>5</v>
      </c>
      <c r="C19" s="37">
        <v>0.98499659208148671</v>
      </c>
      <c r="D19" s="37">
        <v>0.56327640879391083</v>
      </c>
      <c r="E19" s="37">
        <v>0.40741237836483901</v>
      </c>
      <c r="F19" s="37">
        <v>0.40741237836483901</v>
      </c>
      <c r="G19" s="37">
        <v>0.79900152380262313</v>
      </c>
      <c r="H19" s="37">
        <v>0.90562958330880861</v>
      </c>
      <c r="I19" s="37">
        <v>0.98557365949013354</v>
      </c>
      <c r="J19" s="37">
        <v>0.92799999999999705</v>
      </c>
      <c r="K19" s="8"/>
      <c r="L19" s="8"/>
      <c r="M19" s="8"/>
      <c r="N19" s="49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x14ac:dyDescent="0.25">
      <c r="A20" s="312"/>
      <c r="B20" s="53">
        <v>6</v>
      </c>
      <c r="C20" s="37">
        <v>1.0660213432537518</v>
      </c>
      <c r="D20" s="37">
        <v>0.60985641414963254</v>
      </c>
      <c r="E20" s="37">
        <v>0.40741237836483901</v>
      </c>
      <c r="F20" s="37">
        <v>0.40741237836483901</v>
      </c>
      <c r="G20" s="37">
        <v>0.89616947708023531</v>
      </c>
      <c r="H20" s="37">
        <v>0.96995498463239471</v>
      </c>
      <c r="I20" s="37">
        <v>0.96755680347516682</v>
      </c>
      <c r="J20" s="37">
        <v>0.84900000000000375</v>
      </c>
      <c r="K20" s="8"/>
      <c r="L20" s="8"/>
      <c r="M20" s="8"/>
      <c r="N20" s="49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x14ac:dyDescent="0.25">
      <c r="A21" s="312"/>
      <c r="B21" s="53">
        <v>7</v>
      </c>
      <c r="C21" s="37">
        <v>1.0045520731691795</v>
      </c>
      <c r="D21" s="37">
        <v>0.64342884458747562</v>
      </c>
      <c r="E21" s="37">
        <v>0.40741237836483901</v>
      </c>
      <c r="F21" s="37">
        <v>0.40741237836483901</v>
      </c>
      <c r="G21" s="37">
        <v>0.84147941684841498</v>
      </c>
      <c r="H21" s="37">
        <v>0.83481615694800837</v>
      </c>
      <c r="I21" s="37">
        <v>0.90346690829640386</v>
      </c>
      <c r="J21" s="37">
        <v>0.66400000000000148</v>
      </c>
      <c r="K21" s="8"/>
      <c r="L21" s="8"/>
      <c r="M21" s="8"/>
      <c r="N21" s="49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x14ac:dyDescent="0.25">
      <c r="A22" s="312"/>
      <c r="B22" s="53">
        <v>8</v>
      </c>
      <c r="C22" s="37">
        <v>1.3845360821705412</v>
      </c>
      <c r="D22" s="37">
        <v>0.78551073996351306</v>
      </c>
      <c r="E22" s="37">
        <v>0.40741237836483901</v>
      </c>
      <c r="F22" s="37">
        <v>0.40741237836483901</v>
      </c>
      <c r="G22" s="37">
        <v>1.0362051020707952</v>
      </c>
      <c r="H22" s="37">
        <v>1.1812229638974827</v>
      </c>
      <c r="I22" s="37">
        <v>0.9953313684926286</v>
      </c>
      <c r="J22" s="37">
        <v>0.95900000000000318</v>
      </c>
      <c r="K22" s="8"/>
      <c r="L22" s="8"/>
      <c r="M22" s="8"/>
      <c r="N22" s="49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x14ac:dyDescent="0.25">
      <c r="A23" s="312"/>
      <c r="B23" s="53">
        <v>9</v>
      </c>
      <c r="C23" s="37">
        <v>1.3633287317898919</v>
      </c>
      <c r="D23" s="37">
        <v>0.76580032897879846</v>
      </c>
      <c r="E23" s="37">
        <v>0.40741237836483901</v>
      </c>
      <c r="F23" s="37">
        <v>0.40741237836483901</v>
      </c>
      <c r="G23" s="37">
        <v>1.0662264429559229</v>
      </c>
      <c r="H23" s="37">
        <v>1.2946459416791924</v>
      </c>
      <c r="I23" s="37">
        <v>1.1035616875082279</v>
      </c>
      <c r="J23" s="37">
        <v>1.0990000000000038</v>
      </c>
      <c r="K23" s="8"/>
      <c r="L23" s="8"/>
      <c r="M23" s="8"/>
      <c r="N23" s="49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x14ac:dyDescent="0.25">
      <c r="A24" s="312"/>
      <c r="B24" s="53">
        <v>10</v>
      </c>
      <c r="C24" s="37">
        <v>1.1116699918587756</v>
      </c>
      <c r="D24" s="37">
        <v>0.6330289809428109</v>
      </c>
      <c r="E24" s="37">
        <v>0.40741237836483901</v>
      </c>
      <c r="F24" s="37">
        <v>0.40741237836483901</v>
      </c>
      <c r="G24" s="37">
        <v>0.89338929601173334</v>
      </c>
      <c r="H24" s="37">
        <v>0.81120745161089758</v>
      </c>
      <c r="I24" s="37">
        <v>1.0956921190625242</v>
      </c>
      <c r="J24" s="37">
        <v>0.51600000000000534</v>
      </c>
      <c r="K24" s="8"/>
      <c r="L24" s="8"/>
      <c r="M24" s="8"/>
      <c r="N24" s="49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x14ac:dyDescent="0.25">
      <c r="A25" s="312"/>
      <c r="B25" s="53">
        <v>11</v>
      </c>
      <c r="C25" s="37">
        <v>1.0291847904202598</v>
      </c>
      <c r="D25" s="37">
        <v>0.61335041626095688</v>
      </c>
      <c r="E25" s="37">
        <v>0.40741237836483901</v>
      </c>
      <c r="F25" s="37">
        <v>0.40741237836483901</v>
      </c>
      <c r="G25" s="37">
        <v>0.76377411587158406</v>
      </c>
      <c r="H25" s="37">
        <v>0.66688508361308152</v>
      </c>
      <c r="I25" s="37">
        <v>0.92424615896772389</v>
      </c>
      <c r="J25" s="37">
        <v>0.76200000000000045</v>
      </c>
      <c r="K25" s="8"/>
      <c r="L25" s="8"/>
      <c r="M25" s="8"/>
      <c r="N25" s="49"/>
      <c r="O25" s="8"/>
      <c r="P25" s="8"/>
      <c r="Q25" s="8"/>
      <c r="R25" s="8"/>
      <c r="S25" s="8"/>
      <c r="T25" s="276" t="s">
        <v>41</v>
      </c>
      <c r="U25" s="276"/>
      <c r="V25" s="276"/>
      <c r="W25" s="276"/>
      <c r="X25" s="8"/>
    </row>
    <row r="26" spans="1:24" x14ac:dyDescent="0.25">
      <c r="A26" s="312"/>
      <c r="B26" s="53">
        <v>12</v>
      </c>
      <c r="C26" s="37">
        <v>0.85949967738180533</v>
      </c>
      <c r="D26" s="37">
        <v>0.54737847199692169</v>
      </c>
      <c r="E26" s="37">
        <v>0.40741237836483901</v>
      </c>
      <c r="F26" s="37">
        <v>0.40741237836483901</v>
      </c>
      <c r="G26" s="37">
        <v>0.74191170211551594</v>
      </c>
      <c r="H26" s="37">
        <v>0.76041121694859726</v>
      </c>
      <c r="I26" s="37">
        <v>0.74616791739085875</v>
      </c>
      <c r="J26" s="37">
        <v>0.85200000000000387</v>
      </c>
      <c r="K26" s="8"/>
      <c r="L26" s="8"/>
      <c r="M26" s="8"/>
      <c r="N26" s="49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x14ac:dyDescent="0.25">
      <c r="A27" s="214">
        <v>2026</v>
      </c>
      <c r="B27" s="53">
        <v>1</v>
      </c>
      <c r="C27" s="37">
        <v>1.1110128306277574</v>
      </c>
      <c r="D27" s="37">
        <v>0.64097680190931783</v>
      </c>
      <c r="E27" s="37">
        <v>0.40741237836483901</v>
      </c>
      <c r="F27" s="37">
        <v>0.40741237836483901</v>
      </c>
      <c r="G27" s="37">
        <v>0.8346681797454778</v>
      </c>
      <c r="H27" s="37">
        <v>0.78942527830517406</v>
      </c>
      <c r="I27" s="37">
        <v>0.73890719295561758</v>
      </c>
      <c r="J27" s="37">
        <v>1.0010000000000048</v>
      </c>
      <c r="K27" s="8"/>
      <c r="L27" s="8"/>
      <c r="M27" s="8"/>
      <c r="N27" s="49"/>
      <c r="O27" s="8"/>
      <c r="P27" s="8"/>
      <c r="Q27" s="8"/>
      <c r="R27" s="8"/>
      <c r="S27" s="8"/>
      <c r="T27" s="8"/>
      <c r="U27" s="8"/>
      <c r="V27" s="8"/>
      <c r="W27" s="8"/>
    </row>
    <row r="28" spans="1:24" x14ac:dyDescent="0.25">
      <c r="K28" s="8"/>
      <c r="L28" s="8"/>
      <c r="M28" s="8"/>
      <c r="N28" s="49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x14ac:dyDescent="0.25">
      <c r="K29" s="8"/>
      <c r="L29" s="8"/>
      <c r="M29" s="8"/>
      <c r="N29" s="49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x14ac:dyDescent="0.25">
      <c r="K30" s="8"/>
      <c r="L30" s="8"/>
      <c r="M30" s="8"/>
      <c r="N30" s="49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x14ac:dyDescent="0.25">
      <c r="K31" s="8"/>
      <c r="L31" s="8"/>
      <c r="M31" s="8"/>
      <c r="N31" s="49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x14ac:dyDescent="0.25">
      <c r="K32" s="8"/>
      <c r="L32" s="8"/>
      <c r="M32" s="8"/>
      <c r="N32" s="49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1:24" x14ac:dyDescent="0.25">
      <c r="K33" s="8"/>
      <c r="L33" s="8"/>
      <c r="M33" s="8"/>
      <c r="N33" s="49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1:24" x14ac:dyDescent="0.25">
      <c r="K34" s="8"/>
      <c r="L34" s="8"/>
      <c r="M34" s="8"/>
      <c r="N34" s="49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1:24" x14ac:dyDescent="0.25">
      <c r="K35" s="8"/>
      <c r="L35" s="8"/>
      <c r="M35" s="8"/>
      <c r="N35" s="49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1:24" x14ac:dyDescent="0.25">
      <c r="K36" s="8"/>
      <c r="L36" s="8"/>
      <c r="M36" s="8"/>
      <c r="N36" s="49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1:24" x14ac:dyDescent="0.25">
      <c r="L37" s="8"/>
      <c r="M37" s="8"/>
      <c r="N37" s="49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1:24" x14ac:dyDescent="0.25">
      <c r="K38" s="8"/>
      <c r="L38" s="8"/>
      <c r="M38" s="8"/>
      <c r="N38" s="49"/>
      <c r="O38" s="8"/>
      <c r="P38" s="8"/>
      <c r="Q38" s="8"/>
      <c r="R38" s="8"/>
      <c r="S38" s="8"/>
      <c r="T38" s="8"/>
      <c r="U38" s="8"/>
      <c r="V38" s="8"/>
      <c r="W38" s="8"/>
    </row>
    <row r="39" spans="11:24" x14ac:dyDescent="0.25">
      <c r="K39" s="8"/>
      <c r="L39" s="8"/>
      <c r="M39" s="8"/>
      <c r="N39" s="49"/>
      <c r="O39" s="8"/>
      <c r="P39" s="8"/>
      <c r="Q39" s="8"/>
      <c r="R39" s="8"/>
      <c r="S39" s="8"/>
      <c r="T39" s="8"/>
      <c r="U39" s="8"/>
      <c r="V39" s="8"/>
      <c r="W39" s="8"/>
    </row>
    <row r="40" spans="11:24" x14ac:dyDescent="0.25">
      <c r="K40" s="8"/>
      <c r="L40" s="8"/>
      <c r="M40" s="8"/>
      <c r="N40" s="49"/>
      <c r="O40" s="8"/>
      <c r="P40" s="8"/>
      <c r="Q40" s="8"/>
      <c r="R40" s="8"/>
      <c r="S40" s="8"/>
      <c r="T40" s="8"/>
      <c r="U40" s="8"/>
      <c r="V40" s="8"/>
      <c r="W40" s="8"/>
    </row>
    <row r="41" spans="11:24" x14ac:dyDescent="0.25">
      <c r="N41" s="49"/>
    </row>
    <row r="42" spans="11:24" x14ac:dyDescent="0.25">
      <c r="N42" s="49"/>
    </row>
    <row r="43" spans="11:24" x14ac:dyDescent="0.25">
      <c r="N43" s="49"/>
    </row>
    <row r="44" spans="11:24" x14ac:dyDescent="0.25">
      <c r="N44" s="49"/>
    </row>
    <row r="45" spans="11:24" x14ac:dyDescent="0.25">
      <c r="N45" s="49"/>
    </row>
    <row r="46" spans="11:24" x14ac:dyDescent="0.25">
      <c r="N46" s="49"/>
    </row>
    <row r="47" spans="11:24" x14ac:dyDescent="0.25">
      <c r="N47" s="49"/>
    </row>
    <row r="48" spans="11:24" x14ac:dyDescent="0.25">
      <c r="N48" s="49"/>
    </row>
  </sheetData>
  <mergeCells count="9">
    <mergeCell ref="A15:A26"/>
    <mergeCell ref="A3:A14"/>
    <mergeCell ref="T25:W25"/>
    <mergeCell ref="B1:M1"/>
    <mergeCell ref="C2:D2"/>
    <mergeCell ref="E2:F2"/>
    <mergeCell ref="K2:M2"/>
    <mergeCell ref="K3:M3"/>
    <mergeCell ref="K4:M4"/>
  </mergeCells>
  <hyperlinks>
    <hyperlink ref="T25:W25" location="Мазмұны!A1" display="Мазмұны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5" tint="0.59999389629810485"/>
  </sheetPr>
  <dimension ref="A1:S43"/>
  <sheetViews>
    <sheetView view="pageBreakPreview" zoomScaleNormal="100" zoomScaleSheetLayoutView="100" workbookViewId="0"/>
  </sheetViews>
  <sheetFormatPr defaultRowHeight="15" x14ac:dyDescent="0.25"/>
  <cols>
    <col min="1" max="1" width="15.5703125" style="1" customWidth="1"/>
    <col min="2" max="2" width="9.140625" style="1"/>
    <col min="3" max="3" width="15" style="1" customWidth="1"/>
    <col min="4" max="6" width="14.85546875" style="1" customWidth="1"/>
    <col min="7" max="10" width="9.140625" style="1"/>
    <col min="11" max="11" width="1.5703125" style="1" customWidth="1"/>
    <col min="12" max="19" width="10.7109375" style="1" customWidth="1"/>
    <col min="20" max="16384" width="9.140625" style="1"/>
  </cols>
  <sheetData>
    <row r="1" spans="1:19" ht="31.5" customHeight="1" x14ac:dyDescent="0.25">
      <c r="A1" s="25" t="s">
        <v>13</v>
      </c>
      <c r="B1" s="323" t="str">
        <f>INDEX(Мазмұны!$B$3:$G$34,MATCH(A1,Мазмұны!$A$3:$A$34,0),1)</f>
        <v>Инфляциялық күтулер.</v>
      </c>
      <c r="C1" s="324"/>
      <c r="D1" s="324"/>
      <c r="E1" s="324"/>
      <c r="F1" s="324"/>
      <c r="G1" s="324"/>
      <c r="H1" s="324"/>
      <c r="I1" s="324"/>
      <c r="J1" s="324"/>
      <c r="K1" s="32"/>
      <c r="L1" s="8"/>
      <c r="M1" s="8"/>
      <c r="N1" s="8"/>
      <c r="O1" s="8"/>
      <c r="P1" s="8"/>
      <c r="Q1" s="8"/>
      <c r="R1" s="8"/>
      <c r="S1" s="8"/>
    </row>
    <row r="2" spans="1:19" ht="51" x14ac:dyDescent="0.25">
      <c r="A2" s="216" t="s">
        <v>52</v>
      </c>
      <c r="B2" s="217" t="s">
        <v>64</v>
      </c>
      <c r="C2" s="54" t="s">
        <v>122</v>
      </c>
      <c r="D2" s="54" t="s">
        <v>123</v>
      </c>
      <c r="E2" s="54" t="s">
        <v>124</v>
      </c>
      <c r="F2" s="54" t="s">
        <v>125</v>
      </c>
      <c r="G2" s="325" t="s">
        <v>48</v>
      </c>
      <c r="H2" s="325"/>
      <c r="I2" s="325"/>
      <c r="J2" s="326"/>
      <c r="K2" s="32"/>
      <c r="L2" s="8"/>
      <c r="M2" s="8"/>
      <c r="N2" s="8"/>
      <c r="O2" s="8"/>
      <c r="P2" s="8"/>
      <c r="Q2" s="8"/>
      <c r="R2" s="8"/>
      <c r="S2" s="8"/>
    </row>
    <row r="3" spans="1:19" x14ac:dyDescent="0.25">
      <c r="A3" s="329">
        <v>2024</v>
      </c>
      <c r="B3" s="55">
        <v>1</v>
      </c>
      <c r="C3" s="56">
        <v>16.600000000000001</v>
      </c>
      <c r="D3" s="56">
        <v>14.4</v>
      </c>
      <c r="E3" s="56">
        <v>15.866666666666667</v>
      </c>
      <c r="F3" s="56"/>
      <c r="G3" s="327" t="s">
        <v>51</v>
      </c>
      <c r="H3" s="327"/>
      <c r="I3" s="327"/>
      <c r="J3" s="328"/>
      <c r="K3" s="32"/>
      <c r="L3" s="8"/>
      <c r="M3" s="8"/>
      <c r="N3" s="8"/>
      <c r="O3" s="8"/>
      <c r="P3" s="8"/>
      <c r="Q3" s="8"/>
      <c r="R3" s="8"/>
      <c r="S3" s="8"/>
    </row>
    <row r="4" spans="1:19" x14ac:dyDescent="0.25">
      <c r="A4" s="330"/>
      <c r="B4" s="57">
        <v>2</v>
      </c>
      <c r="C4" s="56">
        <v>16.304147465437786</v>
      </c>
      <c r="D4" s="56">
        <v>14.587786259541984</v>
      </c>
      <c r="E4" s="56">
        <v>15.129262086513995</v>
      </c>
      <c r="F4" s="56"/>
      <c r="G4" s="8"/>
      <c r="H4" s="8"/>
      <c r="I4" s="8"/>
      <c r="J4" s="8"/>
      <c r="K4" s="32"/>
      <c r="L4" s="8"/>
      <c r="M4" s="8"/>
      <c r="N4" s="8"/>
      <c r="O4" s="8"/>
      <c r="P4" s="8"/>
      <c r="Q4" s="8"/>
      <c r="R4" s="8"/>
      <c r="S4" s="8"/>
    </row>
    <row r="5" spans="1:19" x14ac:dyDescent="0.25">
      <c r="A5" s="330"/>
      <c r="B5" s="57">
        <v>3</v>
      </c>
      <c r="C5" s="56">
        <v>14.615720524017467</v>
      </c>
      <c r="D5" s="56">
        <v>14.227272727272727</v>
      </c>
      <c r="E5" s="56">
        <v>14.40501966227157</v>
      </c>
      <c r="F5" s="56"/>
      <c r="G5" s="8"/>
      <c r="H5" s="8"/>
      <c r="I5" s="8"/>
      <c r="J5" s="8"/>
      <c r="K5" s="32"/>
      <c r="L5" s="8"/>
      <c r="M5" s="8"/>
      <c r="N5" s="8"/>
      <c r="O5" s="8"/>
      <c r="P5" s="8"/>
      <c r="Q5" s="8"/>
      <c r="R5" s="8"/>
      <c r="S5" s="8"/>
    </row>
    <row r="6" spans="1:19" x14ac:dyDescent="0.25">
      <c r="A6" s="330"/>
      <c r="B6" s="57">
        <v>4</v>
      </c>
      <c r="C6" s="56">
        <v>16.28688524590164</v>
      </c>
      <c r="D6" s="56">
        <v>16.124293785310737</v>
      </c>
      <c r="E6" s="56">
        <v>14.979784257375149</v>
      </c>
      <c r="F6" s="56"/>
      <c r="G6" s="8"/>
      <c r="H6" s="8"/>
      <c r="I6" s="8"/>
      <c r="J6" s="8"/>
      <c r="K6" s="32"/>
      <c r="L6" s="8"/>
      <c r="M6" s="8"/>
      <c r="N6" s="8"/>
      <c r="O6" s="8"/>
      <c r="P6" s="8"/>
      <c r="Q6" s="8"/>
      <c r="R6" s="8"/>
      <c r="S6" s="8"/>
    </row>
    <row r="7" spans="1:19" x14ac:dyDescent="0.25">
      <c r="A7" s="330"/>
      <c r="B7" s="57">
        <v>5</v>
      </c>
      <c r="C7" s="56">
        <v>14.219512195121952</v>
      </c>
      <c r="D7" s="56">
        <v>12.707317073170731</v>
      </c>
      <c r="E7" s="56">
        <v>14.352961195251398</v>
      </c>
      <c r="F7" s="56"/>
      <c r="G7" s="8"/>
      <c r="H7" s="8"/>
      <c r="I7" s="8"/>
      <c r="J7" s="8"/>
      <c r="K7" s="32"/>
      <c r="L7" s="8"/>
      <c r="M7" s="8"/>
      <c r="N7" s="8"/>
      <c r="O7" s="8"/>
      <c r="P7" s="8"/>
      <c r="Q7" s="8"/>
      <c r="R7" s="8"/>
      <c r="S7" s="8"/>
    </row>
    <row r="8" spans="1:19" x14ac:dyDescent="0.25">
      <c r="A8" s="330"/>
      <c r="B8" s="57">
        <v>6</v>
      </c>
      <c r="C8" s="56">
        <v>13.4</v>
      </c>
      <c r="D8" s="56">
        <v>13.340136054421768</v>
      </c>
      <c r="E8" s="56">
        <v>14.057248970967747</v>
      </c>
      <c r="F8" s="56"/>
      <c r="G8" s="8"/>
      <c r="H8" s="8"/>
      <c r="I8" s="8"/>
      <c r="J8" s="8"/>
      <c r="K8" s="32"/>
      <c r="L8" s="8"/>
      <c r="M8" s="8"/>
      <c r="N8" s="8"/>
      <c r="O8" s="8"/>
      <c r="P8" s="8"/>
      <c r="Q8" s="8"/>
      <c r="R8" s="8"/>
      <c r="S8" s="8"/>
    </row>
    <row r="9" spans="1:19" x14ac:dyDescent="0.25">
      <c r="A9" s="330"/>
      <c r="B9" s="57">
        <v>7</v>
      </c>
      <c r="C9" s="56">
        <v>13.2</v>
      </c>
      <c r="D9" s="56">
        <v>13.4</v>
      </c>
      <c r="E9" s="56">
        <v>13.149151042530832</v>
      </c>
      <c r="F9" s="56"/>
      <c r="G9" s="8"/>
      <c r="H9" s="8"/>
      <c r="I9" s="8"/>
      <c r="J9" s="8"/>
      <c r="K9" s="32"/>
      <c r="L9" s="8"/>
      <c r="M9" s="8"/>
      <c r="N9" s="8"/>
      <c r="O9" s="8"/>
      <c r="P9" s="8"/>
      <c r="Q9" s="8"/>
      <c r="R9" s="8"/>
      <c r="S9" s="8"/>
    </row>
    <row r="10" spans="1:19" x14ac:dyDescent="0.25">
      <c r="A10" s="330"/>
      <c r="B10" s="57">
        <v>8</v>
      </c>
      <c r="C10" s="56">
        <v>13.427299703264095</v>
      </c>
      <c r="D10" s="56">
        <v>13.132596685082873</v>
      </c>
      <c r="E10" s="56">
        <v>13.290910913168213</v>
      </c>
      <c r="F10" s="56"/>
      <c r="G10" s="8"/>
      <c r="H10" s="8"/>
      <c r="I10" s="8"/>
      <c r="J10" s="8"/>
      <c r="K10" s="32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30"/>
      <c r="B11" s="57">
        <v>9</v>
      </c>
      <c r="C11" s="56">
        <v>13.58204334365325</v>
      </c>
      <c r="D11" s="56">
        <v>14.098039215686276</v>
      </c>
      <c r="E11" s="56">
        <v>13.543545300256383</v>
      </c>
      <c r="F11" s="56"/>
      <c r="G11" s="8"/>
      <c r="H11" s="8"/>
      <c r="I11" s="8"/>
      <c r="J11" s="8"/>
      <c r="K11" s="32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330"/>
      <c r="B12" s="57">
        <v>10</v>
      </c>
      <c r="C12" s="56">
        <v>12.7</v>
      </c>
      <c r="D12" s="56">
        <v>12.517241379310345</v>
      </c>
      <c r="E12" s="56">
        <v>13.249292426693165</v>
      </c>
      <c r="F12" s="56"/>
      <c r="G12" s="8"/>
      <c r="H12" s="8"/>
      <c r="I12" s="8"/>
      <c r="J12" s="8"/>
      <c r="K12" s="32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330"/>
      <c r="B13" s="57">
        <v>11</v>
      </c>
      <c r="C13" s="56">
        <v>13.038910505836576</v>
      </c>
      <c r="D13" s="56">
        <v>14.09090909090909</v>
      </c>
      <c r="E13" s="56">
        <v>13.568729895301905</v>
      </c>
      <c r="F13" s="56"/>
      <c r="G13" s="8"/>
      <c r="H13" s="8"/>
      <c r="I13" s="8"/>
      <c r="J13" s="8"/>
      <c r="K13" s="32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331"/>
      <c r="B14" s="57">
        <v>12</v>
      </c>
      <c r="C14" s="56">
        <v>13.225000000000001</v>
      </c>
      <c r="D14" s="56">
        <v>14.550387596899226</v>
      </c>
      <c r="E14" s="56">
        <v>13.719512689039554</v>
      </c>
      <c r="F14" s="56"/>
      <c r="G14" s="8"/>
      <c r="H14" s="8"/>
      <c r="I14" s="8"/>
      <c r="J14" s="8"/>
      <c r="K14" s="32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332">
        <v>2025</v>
      </c>
      <c r="B15" s="58">
        <v>1</v>
      </c>
      <c r="C15" s="56">
        <v>11.267782426778242</v>
      </c>
      <c r="D15" s="56">
        <v>12.430656934306569</v>
      </c>
      <c r="E15" s="56">
        <v>13.690651207371628</v>
      </c>
      <c r="F15" s="56">
        <v>13.748091603053433</v>
      </c>
      <c r="G15" s="8"/>
      <c r="H15" s="8"/>
      <c r="I15" s="8"/>
      <c r="J15" s="8"/>
      <c r="K15" s="32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332"/>
      <c r="B16" s="59">
        <v>2</v>
      </c>
      <c r="C16" s="56">
        <v>12.446808510638299</v>
      </c>
      <c r="D16" s="56">
        <v>13.695652173913043</v>
      </c>
      <c r="E16" s="56">
        <v>13.55889890170628</v>
      </c>
      <c r="F16" s="56">
        <v>13.5248226950355</v>
      </c>
      <c r="G16" s="8"/>
      <c r="H16" s="8"/>
      <c r="I16" s="8"/>
      <c r="J16" s="8"/>
      <c r="K16" s="32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32"/>
      <c r="B17" s="58">
        <v>3</v>
      </c>
      <c r="C17" s="56">
        <v>12.032786885245903</v>
      </c>
      <c r="D17" s="56">
        <v>12.589743589743591</v>
      </c>
      <c r="E17" s="56">
        <v>12.905350899321069</v>
      </c>
      <c r="F17" s="56">
        <v>13.450704225352114</v>
      </c>
      <c r="G17" s="8"/>
      <c r="H17" s="8"/>
      <c r="I17" s="8"/>
      <c r="J17" s="8"/>
      <c r="K17" s="32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32"/>
      <c r="B18" s="59">
        <v>4</v>
      </c>
      <c r="C18" s="56">
        <v>12.192</v>
      </c>
      <c r="D18" s="56">
        <v>12.157894736842106</v>
      </c>
      <c r="E18" s="56">
        <v>12.814430166832913</v>
      </c>
      <c r="F18" s="56">
        <v>14.287356321839081</v>
      </c>
      <c r="G18" s="8"/>
      <c r="H18" s="8"/>
      <c r="I18" s="8"/>
      <c r="J18" s="8"/>
      <c r="K18" s="32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32"/>
      <c r="B19" s="58">
        <v>5</v>
      </c>
      <c r="C19" s="56">
        <v>13.5</v>
      </c>
      <c r="D19" s="56">
        <v>14.1</v>
      </c>
      <c r="E19" s="56">
        <v>12.949212775528565</v>
      </c>
      <c r="F19" s="56">
        <v>13.7</v>
      </c>
      <c r="G19" s="8"/>
      <c r="H19" s="8"/>
      <c r="I19" s="8"/>
      <c r="J19" s="8"/>
      <c r="K19" s="32"/>
      <c r="L19" s="8"/>
      <c r="M19" s="8"/>
      <c r="N19" s="8"/>
      <c r="P19" s="276" t="s">
        <v>41</v>
      </c>
      <c r="Q19" s="276"/>
      <c r="R19" s="276"/>
      <c r="S19" s="276"/>
    </row>
    <row r="20" spans="1:19" x14ac:dyDescent="0.25">
      <c r="A20" s="332"/>
      <c r="B20" s="59">
        <v>6</v>
      </c>
      <c r="C20" s="56">
        <v>12.076190476190476</v>
      </c>
      <c r="D20" s="56">
        <v>12.582608695652173</v>
      </c>
      <c r="E20" s="56">
        <v>12.946834477498092</v>
      </c>
      <c r="F20" s="56">
        <v>14.165217391304349</v>
      </c>
      <c r="G20" s="8"/>
      <c r="H20" s="8"/>
      <c r="I20" s="8"/>
      <c r="J20" s="8"/>
      <c r="K20" s="32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32"/>
      <c r="B21" s="58">
        <v>7</v>
      </c>
      <c r="C21" s="56">
        <v>12.611650485436892</v>
      </c>
      <c r="D21" s="56">
        <v>14.212765957446807</v>
      </c>
      <c r="E21" s="56">
        <v>13.631791551032991</v>
      </c>
      <c r="F21" s="56">
        <v>14.675213675213676</v>
      </c>
      <c r="G21" s="8"/>
      <c r="H21" s="8"/>
      <c r="I21" s="8"/>
      <c r="J21" s="8"/>
      <c r="K21" s="311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32"/>
      <c r="B22" s="59">
        <v>8</v>
      </c>
      <c r="C22" s="56">
        <v>12.459227467811159</v>
      </c>
      <c r="D22" s="56">
        <v>13.555555555555555</v>
      </c>
      <c r="E22" s="56">
        <v>13.450310069551513</v>
      </c>
      <c r="F22" s="56">
        <v>14.183673469387754</v>
      </c>
      <c r="G22" s="8"/>
      <c r="H22" s="8"/>
      <c r="I22" s="8"/>
      <c r="J22" s="8"/>
      <c r="K22" s="311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32"/>
      <c r="B23" s="58">
        <v>9</v>
      </c>
      <c r="C23" s="56">
        <v>11.516746411483254</v>
      </c>
      <c r="D23" s="56">
        <v>13.218181818181819</v>
      </c>
      <c r="E23" s="56">
        <v>13.662167777061393</v>
      </c>
      <c r="F23" s="56">
        <v>14.005988023952096</v>
      </c>
      <c r="G23" s="8"/>
      <c r="H23" s="8"/>
      <c r="I23" s="8"/>
      <c r="J23" s="8"/>
      <c r="K23" s="32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32"/>
      <c r="B24" s="59">
        <v>10</v>
      </c>
      <c r="C24" s="56">
        <v>12.839694656488549</v>
      </c>
      <c r="D24" s="56">
        <v>13.575999999999999</v>
      </c>
      <c r="E24" s="56">
        <v>13.449912457912459</v>
      </c>
      <c r="F24" s="56">
        <v>14.342105263157896</v>
      </c>
      <c r="G24" s="8"/>
      <c r="H24" s="8"/>
      <c r="I24" s="8"/>
      <c r="J24" s="8"/>
      <c r="K24" s="311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32"/>
      <c r="B25" s="58">
        <v>11</v>
      </c>
      <c r="C25" s="56">
        <v>12.809917355371899</v>
      </c>
      <c r="D25" s="56">
        <v>13.605504587155963</v>
      </c>
      <c r="E25" s="56">
        <v>13.466562135112595</v>
      </c>
      <c r="F25" s="56">
        <v>14.872340425531913</v>
      </c>
      <c r="G25" s="8"/>
      <c r="H25" s="8"/>
      <c r="I25" s="8"/>
      <c r="J25" s="8"/>
      <c r="K25" s="311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32"/>
      <c r="B26" s="59">
        <v>12</v>
      </c>
      <c r="C26" s="56">
        <v>12.782805429864254</v>
      </c>
      <c r="D26" s="56">
        <v>14.729166666666668</v>
      </c>
      <c r="E26" s="56">
        <v>13.97022375127421</v>
      </c>
      <c r="F26" s="56">
        <v>14.348148148148148</v>
      </c>
      <c r="G26" s="8"/>
      <c r="H26" s="8"/>
      <c r="I26" s="8"/>
      <c r="J26" s="8"/>
      <c r="K26" s="311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33">
        <v>2026</v>
      </c>
      <c r="B27" s="57">
        <v>1</v>
      </c>
      <c r="C27" s="56">
        <v>12.095890410958905</v>
      </c>
      <c r="D27" s="56">
        <v>14.158878504672897</v>
      </c>
      <c r="E27" s="56">
        <v>14.164516586165176</v>
      </c>
      <c r="F27" s="56">
        <v>13.792792792792794</v>
      </c>
      <c r="G27" s="8"/>
      <c r="H27" s="8"/>
      <c r="I27" s="8"/>
      <c r="J27" s="8"/>
      <c r="K27" s="32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33"/>
      <c r="B28" s="57">
        <v>2</v>
      </c>
      <c r="C28" s="56">
        <v>12.504132231404959</v>
      </c>
      <c r="D28" s="56">
        <v>13.666666666666666</v>
      </c>
      <c r="E28" s="56">
        <v>14.184903946002075</v>
      </c>
      <c r="F28" s="56">
        <v>14.581699346405228</v>
      </c>
      <c r="G28" s="8"/>
      <c r="H28" s="8"/>
      <c r="I28" s="8"/>
      <c r="J28" s="8"/>
      <c r="K28" s="311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G29" s="8"/>
      <c r="H29" s="8"/>
      <c r="I29" s="8"/>
      <c r="J29" s="8"/>
      <c r="K29" s="311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G30" s="8"/>
      <c r="H30" s="8"/>
      <c r="I30" s="8"/>
      <c r="J30" s="8"/>
      <c r="K30" s="311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G31" s="8"/>
      <c r="H31" s="8"/>
      <c r="I31" s="8"/>
      <c r="J31" s="8"/>
      <c r="K31" s="32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G32" s="8"/>
      <c r="H32" s="8"/>
      <c r="I32" s="8"/>
      <c r="J32" s="8"/>
      <c r="K32" s="32"/>
      <c r="L32" s="8"/>
      <c r="M32" s="8"/>
      <c r="N32" s="8"/>
      <c r="O32" s="8"/>
      <c r="P32" s="8"/>
      <c r="Q32" s="8"/>
      <c r="R32" s="8"/>
      <c r="S32" s="8"/>
    </row>
    <row r="33" spans="7:19" x14ac:dyDescent="0.25">
      <c r="G33" s="8"/>
      <c r="H33" s="8"/>
      <c r="I33" s="8"/>
      <c r="J33" s="8"/>
      <c r="K33" s="32"/>
      <c r="L33" s="8"/>
      <c r="M33" s="8"/>
      <c r="N33" s="8"/>
      <c r="O33" s="8"/>
      <c r="P33" s="8"/>
      <c r="Q33" s="8"/>
      <c r="R33" s="8"/>
      <c r="S33" s="8"/>
    </row>
    <row r="34" spans="7:19" x14ac:dyDescent="0.25">
      <c r="G34" s="8"/>
      <c r="H34" s="8"/>
      <c r="I34" s="8"/>
      <c r="J34" s="8"/>
      <c r="K34" s="32"/>
      <c r="L34" s="8"/>
      <c r="M34" s="8"/>
      <c r="N34" s="8"/>
      <c r="O34" s="8"/>
      <c r="P34" s="8"/>
      <c r="Q34" s="8"/>
      <c r="R34" s="8"/>
      <c r="S34" s="8"/>
    </row>
    <row r="35" spans="7:19" x14ac:dyDescent="0.25">
      <c r="G35" s="8"/>
      <c r="H35" s="8"/>
      <c r="I35" s="8"/>
      <c r="J35" s="8"/>
      <c r="K35" s="32"/>
      <c r="L35" s="8"/>
      <c r="M35" s="8"/>
      <c r="N35" s="8"/>
      <c r="O35" s="8"/>
      <c r="P35" s="8"/>
      <c r="Q35" s="8"/>
      <c r="R35" s="8"/>
      <c r="S35" s="8"/>
    </row>
    <row r="36" spans="7:19" x14ac:dyDescent="0.25">
      <c r="G36" s="8"/>
      <c r="H36" s="8"/>
      <c r="I36" s="8"/>
      <c r="J36" s="8"/>
      <c r="K36" s="32"/>
      <c r="L36" s="8"/>
      <c r="M36" s="8"/>
      <c r="N36" s="8"/>
      <c r="O36" s="8"/>
      <c r="P36" s="8"/>
      <c r="Q36" s="8"/>
      <c r="R36" s="8"/>
      <c r="S36" s="8"/>
    </row>
    <row r="37" spans="7:19" x14ac:dyDescent="0.25">
      <c r="G37" s="8"/>
      <c r="H37" s="8"/>
      <c r="I37" s="8"/>
      <c r="J37" s="8"/>
      <c r="K37" s="32"/>
      <c r="L37" s="8"/>
      <c r="M37" s="8"/>
      <c r="N37" s="8"/>
      <c r="O37" s="8"/>
      <c r="P37" s="8"/>
      <c r="Q37" s="8"/>
      <c r="R37" s="8"/>
    </row>
    <row r="38" spans="7:19" x14ac:dyDescent="0.25">
      <c r="G38" s="8"/>
      <c r="H38" s="8"/>
      <c r="I38" s="8"/>
      <c r="J38" s="8"/>
      <c r="K38" s="32"/>
      <c r="L38" s="8"/>
      <c r="M38" s="8"/>
      <c r="N38" s="8"/>
      <c r="O38" s="8"/>
      <c r="P38" s="8"/>
      <c r="Q38" s="8"/>
      <c r="R38" s="8"/>
    </row>
    <row r="39" spans="7:19" x14ac:dyDescent="0.25">
      <c r="G39" s="8"/>
      <c r="H39" s="8"/>
      <c r="I39" s="8"/>
      <c r="J39" s="8"/>
      <c r="K39" s="32"/>
      <c r="L39" s="8"/>
      <c r="M39" s="8"/>
      <c r="N39" s="8"/>
      <c r="O39" s="8"/>
      <c r="P39" s="8"/>
      <c r="Q39" s="8"/>
      <c r="R39" s="8"/>
    </row>
    <row r="40" spans="7:19" x14ac:dyDescent="0.25">
      <c r="G40" s="8"/>
      <c r="H40" s="8"/>
      <c r="I40" s="8"/>
      <c r="J40" s="8"/>
      <c r="K40" s="32"/>
      <c r="L40" s="8"/>
      <c r="M40" s="8"/>
      <c r="N40" s="8"/>
      <c r="O40" s="8"/>
      <c r="P40" s="8"/>
      <c r="Q40" s="8"/>
      <c r="R40" s="8"/>
    </row>
    <row r="41" spans="7:19" x14ac:dyDescent="0.25">
      <c r="G41" s="8"/>
      <c r="H41" s="8"/>
      <c r="I41" s="8"/>
      <c r="J41" s="8"/>
      <c r="K41" s="32"/>
      <c r="L41" s="8"/>
      <c r="M41" s="8"/>
      <c r="N41" s="8"/>
      <c r="O41" s="8"/>
      <c r="P41" s="8"/>
      <c r="Q41" s="8"/>
      <c r="R41" s="8"/>
    </row>
    <row r="42" spans="7:19" x14ac:dyDescent="0.25">
      <c r="G42" s="8"/>
      <c r="H42" s="8"/>
      <c r="I42" s="8"/>
      <c r="J42" s="8"/>
      <c r="K42" s="32"/>
      <c r="L42" s="8"/>
      <c r="M42" s="8"/>
      <c r="N42" s="8"/>
      <c r="O42" s="8"/>
      <c r="P42" s="8"/>
      <c r="Q42" s="8"/>
      <c r="R42" s="8"/>
    </row>
    <row r="43" spans="7:19" ht="41.25" customHeight="1" x14ac:dyDescent="0.25">
      <c r="G43" s="60"/>
      <c r="H43" s="60"/>
      <c r="I43" s="60"/>
      <c r="J43" s="60"/>
      <c r="K43" s="32"/>
      <c r="L43" s="8"/>
      <c r="M43" s="8"/>
      <c r="N43" s="8"/>
      <c r="O43" s="8"/>
      <c r="P43" s="8"/>
      <c r="Q43" s="8"/>
      <c r="R43" s="8"/>
    </row>
  </sheetData>
  <mergeCells count="10">
    <mergeCell ref="K21:K22"/>
    <mergeCell ref="K24:K26"/>
    <mergeCell ref="K28:K30"/>
    <mergeCell ref="A15:A26"/>
    <mergeCell ref="A27:A28"/>
    <mergeCell ref="B1:J1"/>
    <mergeCell ref="G2:J2"/>
    <mergeCell ref="G3:J3"/>
    <mergeCell ref="A3:A14"/>
    <mergeCell ref="P19:S19"/>
  </mergeCells>
  <hyperlinks>
    <hyperlink ref="P19:S19" location="Мазмұны!A1" display="Мазмұны"/>
  </hyperlinks>
  <pageMargins left="0.7" right="0.7" top="0.75" bottom="0.75" header="0.3" footer="0.3"/>
  <pageSetup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G3:G4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5" tint="0.59999389629810485"/>
  </sheetPr>
  <dimension ref="A1:V17"/>
  <sheetViews>
    <sheetView view="pageBreakPreview" zoomScaleNormal="100" zoomScaleSheetLayoutView="100" workbookViewId="0">
      <selection activeCell="S17" sqref="S17:V17"/>
    </sheetView>
  </sheetViews>
  <sheetFormatPr defaultRowHeight="15" x14ac:dyDescent="0.25"/>
  <cols>
    <col min="1" max="1" width="15.85546875" style="1" customWidth="1"/>
    <col min="2" max="2" width="7.28515625" style="1" customWidth="1"/>
    <col min="3" max="5" width="14.140625" style="1" customWidth="1"/>
    <col min="6" max="6" width="16.28515625" style="1" customWidth="1"/>
    <col min="7" max="13" width="14.140625" style="1" customWidth="1"/>
    <col min="14" max="14" width="18.28515625" style="1" customWidth="1"/>
    <col min="15" max="15" width="1.85546875" style="1" customWidth="1"/>
    <col min="16" max="16384" width="9.140625" style="1"/>
  </cols>
  <sheetData>
    <row r="1" spans="1:22" x14ac:dyDescent="0.25">
      <c r="A1" s="25" t="s">
        <v>14</v>
      </c>
      <c r="B1" s="323" t="str">
        <f>INDEX(Мазмұны!$B$3:$G$34,MATCH(A1,Мазмұны!$A$3:$A$34,0),1)</f>
        <v>2025 жылы экономиканың өсуі барлық негізгі саладағы іскерлік белсенділіктің кеңеюімен қамтамасыз етілді.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"/>
      <c r="P1" s="8"/>
      <c r="Q1" s="61"/>
      <c r="R1" s="61"/>
      <c r="S1" s="61"/>
      <c r="T1" s="61"/>
      <c r="U1" s="8"/>
      <c r="V1" s="8"/>
    </row>
    <row r="2" spans="1:22" ht="38.25" x14ac:dyDescent="0.25">
      <c r="A2" s="208" t="s">
        <v>52</v>
      </c>
      <c r="B2" s="209" t="s">
        <v>53</v>
      </c>
      <c r="C2" s="210" t="s">
        <v>118</v>
      </c>
      <c r="D2" s="210" t="s">
        <v>76</v>
      </c>
      <c r="E2" s="210" t="s">
        <v>86</v>
      </c>
      <c r="F2" s="210" t="s">
        <v>81</v>
      </c>
      <c r="G2" s="210" t="s">
        <v>82</v>
      </c>
      <c r="H2" s="210" t="s">
        <v>80</v>
      </c>
      <c r="I2" s="210" t="s">
        <v>78</v>
      </c>
      <c r="J2" s="210" t="s">
        <v>83</v>
      </c>
      <c r="K2" s="210" t="s">
        <v>119</v>
      </c>
      <c r="L2" s="210" t="s">
        <v>120</v>
      </c>
      <c r="M2" s="210" t="s">
        <v>121</v>
      </c>
      <c r="N2" s="211" t="s">
        <v>48</v>
      </c>
      <c r="O2" s="32"/>
      <c r="P2" s="63"/>
      <c r="Q2" s="63"/>
      <c r="R2" s="63"/>
      <c r="S2" s="63"/>
      <c r="T2" s="63"/>
      <c r="U2" s="8"/>
      <c r="V2" s="8"/>
    </row>
    <row r="3" spans="1:22" x14ac:dyDescent="0.25">
      <c r="A3" s="334">
        <v>2024</v>
      </c>
      <c r="B3" s="64">
        <v>1</v>
      </c>
      <c r="C3" s="37">
        <v>3.7999999999999972</v>
      </c>
      <c r="D3" s="65">
        <v>0.40709999999999402</v>
      </c>
      <c r="E3" s="37">
        <v>4.0800000000000065E-2</v>
      </c>
      <c r="F3" s="65">
        <v>1.1349000000000016</v>
      </c>
      <c r="G3" s="37">
        <v>0.62010000000000021</v>
      </c>
      <c r="H3" s="65">
        <v>0.547400000000001</v>
      </c>
      <c r="I3" s="37">
        <v>0.46740000000000015</v>
      </c>
      <c r="J3" s="65">
        <v>0.17169999999999991</v>
      </c>
      <c r="K3" s="37">
        <v>0.12959999999999952</v>
      </c>
      <c r="L3" s="65">
        <v>-4.829999999999994E-2</v>
      </c>
      <c r="M3" s="37">
        <v>0.32930000000000026</v>
      </c>
      <c r="N3" s="212" t="s">
        <v>61</v>
      </c>
      <c r="O3" s="32"/>
      <c r="P3" s="63"/>
      <c r="Q3" s="63"/>
      <c r="R3" s="63"/>
      <c r="S3" s="67"/>
      <c r="T3" s="67"/>
      <c r="U3" s="8"/>
      <c r="V3" s="8"/>
    </row>
    <row r="4" spans="1:22" x14ac:dyDescent="0.25">
      <c r="A4" s="334"/>
      <c r="B4" s="64">
        <v>2</v>
      </c>
      <c r="C4" s="37">
        <v>3.2000000000000028</v>
      </c>
      <c r="D4" s="65">
        <v>0.33520000000000438</v>
      </c>
      <c r="E4" s="65">
        <v>8.6799999999999836E-2</v>
      </c>
      <c r="F4" s="65">
        <v>0.7643999999999983</v>
      </c>
      <c r="G4" s="65">
        <v>0.42139999999999972</v>
      </c>
      <c r="H4" s="65">
        <v>0.6864000000000009</v>
      </c>
      <c r="I4" s="65">
        <v>0.42480000000000018</v>
      </c>
      <c r="J4" s="65">
        <v>0.23100000000000001</v>
      </c>
      <c r="K4" s="65">
        <v>0.1125</v>
      </c>
      <c r="L4" s="65">
        <v>3.9599999999999941E-2</v>
      </c>
      <c r="M4" s="37">
        <v>9.7899999999999487E-2</v>
      </c>
      <c r="N4" s="212" t="s">
        <v>62</v>
      </c>
      <c r="O4" s="32"/>
      <c r="P4" s="68"/>
      <c r="Q4" s="68"/>
      <c r="R4" s="69"/>
      <c r="S4" s="8"/>
      <c r="T4" s="8"/>
      <c r="U4" s="8"/>
    </row>
    <row r="5" spans="1:22" x14ac:dyDescent="0.25">
      <c r="A5" s="334"/>
      <c r="B5" s="64">
        <v>3</v>
      </c>
      <c r="C5" s="37">
        <v>4.0999999999999943</v>
      </c>
      <c r="D5" s="65">
        <v>0.24679999999999636</v>
      </c>
      <c r="E5" s="37">
        <v>0.45359999999999995</v>
      </c>
      <c r="F5" s="65">
        <v>0.85869999999999835</v>
      </c>
      <c r="G5" s="37">
        <v>0.53529999999999966</v>
      </c>
      <c r="H5" s="65">
        <v>1.0270000000000001</v>
      </c>
      <c r="I5" s="37">
        <v>0.43200000000000005</v>
      </c>
      <c r="J5" s="65">
        <v>0.21800000000000011</v>
      </c>
      <c r="K5" s="37">
        <v>0.21839999999999979</v>
      </c>
      <c r="L5" s="65">
        <v>0.05</v>
      </c>
      <c r="M5" s="37">
        <v>6.0200000000000246E-2</v>
      </c>
      <c r="N5" s="70"/>
      <c r="O5" s="32"/>
      <c r="P5" s="68"/>
      <c r="Q5" s="68"/>
      <c r="R5" s="68"/>
      <c r="S5" s="71"/>
      <c r="T5" s="71"/>
      <c r="U5" s="8"/>
      <c r="V5" s="8"/>
    </row>
    <row r="6" spans="1:22" x14ac:dyDescent="0.25">
      <c r="A6" s="334"/>
      <c r="B6" s="64">
        <v>4</v>
      </c>
      <c r="C6" s="37">
        <v>5</v>
      </c>
      <c r="D6" s="65">
        <v>6.3800000000000523E-2</v>
      </c>
      <c r="E6" s="37">
        <v>0.52060000000000006</v>
      </c>
      <c r="F6" s="37">
        <v>0.8843999999999993</v>
      </c>
      <c r="G6" s="37">
        <v>0.85679999999999978</v>
      </c>
      <c r="H6" s="37">
        <v>1.619800000000001</v>
      </c>
      <c r="I6" s="37">
        <v>0.52640000000000031</v>
      </c>
      <c r="J6" s="37">
        <v>0.12100000000000001</v>
      </c>
      <c r="K6" s="37">
        <v>0.19499999999999956</v>
      </c>
      <c r="L6" s="37">
        <v>4.1999999999999885E-2</v>
      </c>
      <c r="M6" s="37">
        <v>0.1701999999999998</v>
      </c>
      <c r="N6" s="70"/>
      <c r="O6" s="32"/>
      <c r="P6" s="68"/>
      <c r="Q6" s="68"/>
      <c r="R6" s="68"/>
      <c r="S6" s="68"/>
      <c r="T6" s="68"/>
      <c r="U6" s="8"/>
      <c r="V6" s="8"/>
    </row>
    <row r="7" spans="1:22" x14ac:dyDescent="0.25">
      <c r="A7" s="335">
        <v>2025</v>
      </c>
      <c r="B7" s="207">
        <v>1</v>
      </c>
      <c r="C7" s="37">
        <v>5.5999999999999943</v>
      </c>
      <c r="D7" s="65">
        <v>-0.14460000000000583</v>
      </c>
      <c r="E7" s="37">
        <v>7.8200000000000131E-2</v>
      </c>
      <c r="F7" s="37">
        <v>1.9095000000000006</v>
      </c>
      <c r="G7" s="37">
        <v>0.72670000000000012</v>
      </c>
      <c r="H7" s="37">
        <v>1.0394999999999996</v>
      </c>
      <c r="I7" s="37">
        <v>1.2720000000000002</v>
      </c>
      <c r="J7" s="37">
        <v>9.8800000000000041E-2</v>
      </c>
      <c r="K7" s="37">
        <v>0.29369999999999974</v>
      </c>
      <c r="L7" s="37">
        <v>4.620000000000006E-2</v>
      </c>
      <c r="M7" s="37">
        <v>0.28000000000000003</v>
      </c>
      <c r="N7" s="70"/>
      <c r="O7" s="32"/>
      <c r="P7" s="68"/>
      <c r="Q7" s="68"/>
      <c r="R7" s="68"/>
      <c r="S7" s="68"/>
      <c r="T7" s="68"/>
      <c r="U7" s="8"/>
      <c r="V7" s="8"/>
    </row>
    <row r="8" spans="1:22" x14ac:dyDescent="0.25">
      <c r="A8" s="335"/>
      <c r="B8" s="207">
        <v>2</v>
      </c>
      <c r="C8" s="37">
        <v>6.2999999999999972</v>
      </c>
      <c r="D8" s="65">
        <v>4.4799999999996842E-2</v>
      </c>
      <c r="E8" s="37">
        <v>8.5000000000000145E-2</v>
      </c>
      <c r="F8" s="37">
        <v>1.8395000000000001</v>
      </c>
      <c r="G8" s="37">
        <v>0.93840000000000012</v>
      </c>
      <c r="H8" s="37">
        <v>1.3279999999999996</v>
      </c>
      <c r="I8" s="37">
        <v>1.3664000000000001</v>
      </c>
      <c r="J8" s="37">
        <v>0.11039999999999991</v>
      </c>
      <c r="K8" s="37">
        <v>0.16800000000000001</v>
      </c>
      <c r="L8" s="37">
        <v>3.4499999999999996E-2</v>
      </c>
      <c r="M8" s="37">
        <v>0.38500000000000001</v>
      </c>
      <c r="N8" s="70"/>
      <c r="O8" s="32"/>
      <c r="P8" s="68"/>
      <c r="Q8" s="68"/>
      <c r="R8" s="68"/>
      <c r="S8" s="68"/>
      <c r="T8" s="68"/>
      <c r="U8" s="8"/>
      <c r="V8" s="8"/>
    </row>
    <row r="9" spans="1:22" x14ac:dyDescent="0.25">
      <c r="A9" s="335"/>
      <c r="B9" s="207">
        <v>3</v>
      </c>
      <c r="C9" s="37">
        <v>6.2999999999999972</v>
      </c>
      <c r="D9" s="65">
        <v>1.1399999999995636E-2</v>
      </c>
      <c r="E9" s="37">
        <v>0.16800000000000012</v>
      </c>
      <c r="F9" s="65">
        <v>1.9832000000000016</v>
      </c>
      <c r="G9" s="37">
        <v>0.80460000000000031</v>
      </c>
      <c r="H9" s="65">
        <v>1.3855000000000002</v>
      </c>
      <c r="I9" s="37">
        <v>1.1647999999999998</v>
      </c>
      <c r="J9" s="65">
        <v>8.8000000000000009E-2</v>
      </c>
      <c r="K9" s="37">
        <v>0.2665999999999995</v>
      </c>
      <c r="L9" s="65">
        <v>3.7400000000000065E-2</v>
      </c>
      <c r="M9" s="37">
        <v>0.39049999999999996</v>
      </c>
      <c r="N9" s="70"/>
      <c r="O9" s="32"/>
      <c r="P9" s="68"/>
      <c r="Q9" s="68"/>
      <c r="R9" s="68"/>
      <c r="S9" s="68"/>
      <c r="T9" s="68"/>
      <c r="U9" s="8"/>
      <c r="V9" s="8"/>
    </row>
    <row r="10" spans="1:22" x14ac:dyDescent="0.25">
      <c r="A10" s="335"/>
      <c r="B10" s="207">
        <v>4</v>
      </c>
      <c r="C10" s="37">
        <v>6.5</v>
      </c>
      <c r="D10" s="65">
        <v>-4.2600000000002858E-2</v>
      </c>
      <c r="E10" s="37">
        <v>0.2242000000000002</v>
      </c>
      <c r="F10" s="65">
        <v>1.9314000000000016</v>
      </c>
      <c r="G10" s="37">
        <v>0.95400000000000029</v>
      </c>
      <c r="H10" s="65">
        <v>1.6910000000000012</v>
      </c>
      <c r="I10" s="37">
        <v>1.1628000000000003</v>
      </c>
      <c r="J10" s="65">
        <v>7.9199999999999882E-2</v>
      </c>
      <c r="K10" s="37">
        <v>0.13599999999999951</v>
      </c>
      <c r="L10" s="65">
        <v>2.8499999999999998E-2</v>
      </c>
      <c r="M10" s="37">
        <v>0.33549999999999996</v>
      </c>
      <c r="N10" s="72"/>
      <c r="O10" s="32"/>
      <c r="P10" s="68"/>
      <c r="Q10" s="68"/>
      <c r="R10" s="68"/>
      <c r="S10" s="8"/>
      <c r="T10" s="8"/>
      <c r="U10" s="8"/>
      <c r="V10" s="8"/>
    </row>
    <row r="11" spans="1:22" x14ac:dyDescent="0.25">
      <c r="A11" s="75"/>
      <c r="B11" s="76"/>
      <c r="C11" s="76"/>
      <c r="D11" s="76"/>
      <c r="E11" s="76"/>
      <c r="F11" s="76"/>
      <c r="G11" s="73"/>
      <c r="H11" s="73"/>
      <c r="I11" s="73"/>
      <c r="J11" s="73"/>
      <c r="K11" s="73"/>
      <c r="L11" s="73"/>
      <c r="M11" s="73"/>
      <c r="N11" s="73"/>
      <c r="O11" s="32"/>
      <c r="P11" s="68"/>
      <c r="Q11" s="68"/>
      <c r="R11" s="68"/>
      <c r="S11" s="68"/>
      <c r="T11" s="68"/>
      <c r="U11" s="8"/>
      <c r="V11" s="8"/>
    </row>
    <row r="12" spans="1:22" x14ac:dyDescent="0.25">
      <c r="A12" s="68"/>
      <c r="B12" s="68"/>
      <c r="C12" s="68"/>
      <c r="D12" s="68"/>
      <c r="E12" s="68"/>
      <c r="F12" s="68"/>
      <c r="G12" s="77"/>
      <c r="H12" s="77"/>
      <c r="I12" s="77"/>
      <c r="J12" s="77"/>
      <c r="K12" s="77"/>
      <c r="L12" s="77"/>
      <c r="M12" s="77"/>
      <c r="N12" s="73"/>
      <c r="O12" s="32"/>
      <c r="P12" s="68"/>
      <c r="Q12" s="68"/>
      <c r="R12" s="68"/>
      <c r="S12" s="68"/>
      <c r="T12" s="68"/>
      <c r="U12" s="8"/>
      <c r="V12" s="8"/>
    </row>
    <row r="13" spans="1:22" x14ac:dyDescent="0.25">
      <c r="A13" s="68"/>
      <c r="B13" s="68"/>
      <c r="C13" s="68"/>
      <c r="D13" s="68"/>
      <c r="E13" s="68"/>
      <c r="F13" s="68"/>
      <c r="G13" s="77"/>
      <c r="H13" s="77"/>
      <c r="I13" s="77"/>
      <c r="J13" s="77"/>
      <c r="K13" s="77"/>
      <c r="L13" s="77"/>
      <c r="M13" s="77"/>
      <c r="N13" s="73"/>
      <c r="O13" s="32"/>
      <c r="P13" s="68"/>
      <c r="Q13" s="68"/>
      <c r="R13" s="68"/>
      <c r="S13" s="8"/>
      <c r="T13" s="8"/>
      <c r="U13" s="8"/>
      <c r="V13" s="8"/>
    </row>
    <row r="14" spans="1:22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23"/>
      <c r="O14" s="32"/>
      <c r="P14" s="68"/>
      <c r="Q14" s="68"/>
      <c r="R14" s="68"/>
      <c r="S14" s="68"/>
      <c r="T14" s="68"/>
      <c r="U14" s="8"/>
      <c r="V14" s="8"/>
    </row>
    <row r="15" spans="1:22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23"/>
      <c r="O15" s="32"/>
      <c r="P15" s="68"/>
      <c r="Q15" s="68"/>
      <c r="R15" s="68"/>
      <c r="S15" s="8"/>
      <c r="T15" s="8"/>
      <c r="U15" s="8"/>
      <c r="V15" s="8"/>
    </row>
    <row r="16" spans="1:2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23"/>
      <c r="O16" s="32"/>
      <c r="P16" s="68"/>
      <c r="Q16" s="8"/>
      <c r="R16" s="8"/>
      <c r="S16" s="8"/>
      <c r="T16" s="8"/>
      <c r="U16" s="8"/>
      <c r="V16" s="8"/>
    </row>
    <row r="17" spans="1:22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23"/>
      <c r="O17" s="32"/>
      <c r="P17" s="68"/>
      <c r="Q17" s="8"/>
      <c r="R17" s="8"/>
      <c r="S17" s="276" t="s">
        <v>41</v>
      </c>
      <c r="T17" s="276"/>
      <c r="U17" s="276"/>
      <c r="V17" s="276"/>
    </row>
  </sheetData>
  <mergeCells count="4">
    <mergeCell ref="B1:N1"/>
    <mergeCell ref="A3:A6"/>
    <mergeCell ref="S17:V17"/>
    <mergeCell ref="A7:A10"/>
  </mergeCells>
  <hyperlinks>
    <hyperlink ref="S17:V17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1"/>
  <sheetViews>
    <sheetView view="pageBreakPreview" zoomScaleNormal="100" zoomScaleSheetLayoutView="100" workbookViewId="0">
      <selection activeCell="N15" sqref="N15:Q15"/>
    </sheetView>
  </sheetViews>
  <sheetFormatPr defaultRowHeight="15" x14ac:dyDescent="0.25"/>
  <cols>
    <col min="1" max="1" width="15.85546875" style="1" customWidth="1"/>
    <col min="2" max="2" width="8.140625" style="1" customWidth="1"/>
    <col min="3" max="8" width="14.140625" style="1" customWidth="1"/>
    <col min="9" max="9" width="18.28515625" style="1" customWidth="1"/>
    <col min="10" max="10" width="1.85546875" style="1" customWidth="1"/>
    <col min="11" max="16384" width="9.140625" style="1"/>
  </cols>
  <sheetData>
    <row r="1" spans="1:17" x14ac:dyDescent="0.25">
      <c r="A1" s="25" t="s">
        <v>15</v>
      </c>
      <c r="B1" s="323" t="str">
        <f>INDEX(Мазмұны!$B$3:$G$34,MATCH(A1,Мазмұны!$A$3:$A$34,0),1)</f>
        <v xml:space="preserve">Тұтынушылық және инвестициялық сұраныс экономикалық өсімнің негізгі драйвері болып қала береді.  </v>
      </c>
      <c r="C1" s="324"/>
      <c r="D1" s="324"/>
      <c r="E1" s="324"/>
      <c r="F1" s="324"/>
      <c r="G1" s="324"/>
      <c r="H1" s="324"/>
      <c r="I1" s="324"/>
      <c r="J1" s="32"/>
      <c r="K1" s="8"/>
      <c r="L1" s="61"/>
      <c r="M1" s="61"/>
      <c r="N1" s="61"/>
      <c r="O1" s="61"/>
      <c r="P1" s="8"/>
      <c r="Q1" s="8"/>
    </row>
    <row r="2" spans="1:17" ht="76.5" x14ac:dyDescent="0.25">
      <c r="A2" s="223" t="s">
        <v>52</v>
      </c>
      <c r="B2" s="224" t="s">
        <v>53</v>
      </c>
      <c r="C2" s="210" t="s">
        <v>118</v>
      </c>
      <c r="D2" s="210" t="s">
        <v>134</v>
      </c>
      <c r="E2" s="210" t="s">
        <v>135</v>
      </c>
      <c r="F2" s="210" t="s">
        <v>136</v>
      </c>
      <c r="G2" s="210" t="s">
        <v>137</v>
      </c>
      <c r="H2" s="210" t="s">
        <v>138</v>
      </c>
      <c r="I2" s="225" t="s">
        <v>48</v>
      </c>
      <c r="J2" s="32"/>
      <c r="K2" s="63"/>
      <c r="L2" s="63"/>
      <c r="M2" s="63"/>
      <c r="N2" s="63"/>
      <c r="O2" s="63"/>
      <c r="P2" s="8"/>
      <c r="Q2" s="8"/>
    </row>
    <row r="3" spans="1:17" x14ac:dyDescent="0.25">
      <c r="A3" s="334">
        <v>2024</v>
      </c>
      <c r="B3" s="80">
        <v>1</v>
      </c>
      <c r="C3" s="81">
        <v>3.7999999999999972</v>
      </c>
      <c r="D3" s="82">
        <v>3.5900208943954457</v>
      </c>
      <c r="E3" s="82">
        <v>-0.85123813992993502</v>
      </c>
      <c r="F3" s="82">
        <v>-0.35687733651681008</v>
      </c>
      <c r="G3" s="82">
        <v>0.117827415320036</v>
      </c>
      <c r="H3" s="82">
        <v>1.3002671667312602</v>
      </c>
      <c r="I3" s="212" t="s">
        <v>61</v>
      </c>
      <c r="J3" s="32"/>
      <c r="K3" s="63"/>
      <c r="L3" s="63"/>
      <c r="M3" s="63"/>
      <c r="N3" s="63"/>
      <c r="O3" s="63"/>
      <c r="P3" s="8"/>
      <c r="Q3" s="8"/>
    </row>
    <row r="4" spans="1:17" x14ac:dyDescent="0.25">
      <c r="A4" s="334"/>
      <c r="B4" s="80">
        <v>2</v>
      </c>
      <c r="C4" s="81">
        <v>3.2000000000000028</v>
      </c>
      <c r="D4" s="81">
        <v>2.59</v>
      </c>
      <c r="E4" s="81">
        <v>-0.72478123425471563</v>
      </c>
      <c r="F4" s="81">
        <v>-0.39900000000000002</v>
      </c>
      <c r="G4" s="81">
        <v>0.05</v>
      </c>
      <c r="H4" s="81">
        <v>1.6870000000000001</v>
      </c>
      <c r="I4" s="212" t="s">
        <v>62</v>
      </c>
      <c r="J4" s="32"/>
      <c r="K4" s="63"/>
      <c r="L4" s="63"/>
      <c r="M4" s="63"/>
      <c r="N4" s="63"/>
      <c r="O4" s="63"/>
      <c r="P4" s="8"/>
      <c r="Q4" s="8"/>
    </row>
    <row r="5" spans="1:17" x14ac:dyDescent="0.25">
      <c r="A5" s="334"/>
      <c r="B5" s="80">
        <v>3</v>
      </c>
      <c r="C5" s="81">
        <v>4.0999999999999996</v>
      </c>
      <c r="D5" s="82">
        <v>3.1709999999999998</v>
      </c>
      <c r="E5" s="82">
        <v>-0.14699999999999999</v>
      </c>
      <c r="F5" s="82">
        <v>0.53200000000000003</v>
      </c>
      <c r="G5" s="82">
        <v>0.11600000000000001</v>
      </c>
      <c r="H5" s="82">
        <v>0.42299999999999999</v>
      </c>
      <c r="I5" s="84"/>
      <c r="J5" s="32"/>
      <c r="K5" s="63"/>
      <c r="L5" s="63"/>
      <c r="M5" s="63"/>
      <c r="N5" s="63"/>
      <c r="O5" s="63"/>
      <c r="P5" s="8"/>
      <c r="Q5" s="8"/>
    </row>
    <row r="6" spans="1:17" x14ac:dyDescent="0.25">
      <c r="A6" s="334"/>
      <c r="B6" s="80">
        <v>4</v>
      </c>
      <c r="C6" s="81">
        <v>5</v>
      </c>
      <c r="D6" s="82">
        <v>5</v>
      </c>
      <c r="E6" s="82">
        <v>0.1147133111939581</v>
      </c>
      <c r="F6" s="82">
        <v>1.6082325629747609</v>
      </c>
      <c r="G6" s="82">
        <v>-0.1</v>
      </c>
      <c r="H6" s="82">
        <v>-1.6</v>
      </c>
      <c r="I6" s="84"/>
      <c r="J6" s="32"/>
      <c r="K6" s="63"/>
      <c r="L6" s="63"/>
      <c r="M6" s="63"/>
      <c r="N6" s="63"/>
      <c r="O6" s="63"/>
      <c r="P6" s="8"/>
      <c r="Q6" s="8"/>
    </row>
    <row r="7" spans="1:17" x14ac:dyDescent="0.25">
      <c r="A7" s="334">
        <v>2025</v>
      </c>
      <c r="B7" s="80">
        <v>1</v>
      </c>
      <c r="C7" s="81">
        <v>5.6</v>
      </c>
      <c r="D7" s="82">
        <v>3.4728717282528927</v>
      </c>
      <c r="E7" s="82">
        <v>0.10247562058333351</v>
      </c>
      <c r="F7" s="82">
        <v>2.434435049891035</v>
      </c>
      <c r="G7" s="82">
        <v>-2.7691527316555761E-2</v>
      </c>
      <c r="H7" s="82">
        <v>-0.36795842599537476</v>
      </c>
      <c r="I7" s="84"/>
      <c r="J7" s="32"/>
      <c r="K7" s="63"/>
      <c r="L7" s="63"/>
      <c r="M7" s="63"/>
      <c r="N7" s="67"/>
      <c r="O7" s="67"/>
      <c r="P7" s="8"/>
      <c r="Q7" s="8"/>
    </row>
    <row r="8" spans="1:17" x14ac:dyDescent="0.25">
      <c r="A8" s="334"/>
      <c r="B8" s="80">
        <v>2</v>
      </c>
      <c r="C8" s="81">
        <v>6.3</v>
      </c>
      <c r="D8" s="81">
        <v>4.7</v>
      </c>
      <c r="E8" s="81">
        <v>1</v>
      </c>
      <c r="F8" s="81">
        <v>4.3</v>
      </c>
      <c r="G8" s="81">
        <v>0</v>
      </c>
      <c r="H8" s="81">
        <v>-3.7</v>
      </c>
      <c r="I8" s="84"/>
      <c r="J8" s="32"/>
      <c r="K8" s="68"/>
      <c r="L8" s="68"/>
      <c r="M8" s="69"/>
      <c r="N8" s="8"/>
      <c r="O8" s="8"/>
      <c r="P8" s="8"/>
    </row>
    <row r="9" spans="1:17" x14ac:dyDescent="0.25">
      <c r="A9" s="334"/>
      <c r="B9" s="80">
        <v>3</v>
      </c>
      <c r="C9" s="81">
        <v>6.3</v>
      </c>
      <c r="D9" s="82">
        <v>4.5999999999999996</v>
      </c>
      <c r="E9" s="82">
        <v>0.6</v>
      </c>
      <c r="F9" s="82">
        <v>3.2</v>
      </c>
      <c r="G9" s="82">
        <v>0</v>
      </c>
      <c r="H9" s="82">
        <v>-2.1</v>
      </c>
      <c r="I9" s="84"/>
      <c r="J9" s="32"/>
      <c r="K9" s="68"/>
      <c r="L9" s="68"/>
      <c r="M9" s="68"/>
      <c r="N9" s="71"/>
      <c r="O9" s="71"/>
      <c r="P9" s="8"/>
      <c r="Q9" s="8"/>
    </row>
    <row r="10" spans="1:17" x14ac:dyDescent="0.25">
      <c r="A10" s="334"/>
      <c r="B10" s="80">
        <v>4</v>
      </c>
      <c r="C10" s="81">
        <v>6.5</v>
      </c>
      <c r="D10" s="82"/>
      <c r="E10" s="82"/>
      <c r="F10" s="82"/>
      <c r="G10" s="82"/>
      <c r="H10" s="82"/>
      <c r="I10" s="84"/>
      <c r="J10" s="32"/>
      <c r="K10" s="68"/>
      <c r="L10" s="68"/>
      <c r="M10" s="68"/>
      <c r="N10" s="68"/>
      <c r="O10" s="68"/>
      <c r="P10" s="8"/>
      <c r="Q10" s="8"/>
    </row>
    <row r="11" spans="1:17" x14ac:dyDescent="0.25">
      <c r="A11" s="20"/>
      <c r="B11" s="20"/>
      <c r="C11" s="20"/>
      <c r="D11" s="20"/>
      <c r="E11" s="20"/>
      <c r="F11" s="20"/>
      <c r="G11" s="20"/>
      <c r="H11" s="20"/>
      <c r="I11" s="84"/>
      <c r="J11" s="32"/>
      <c r="K11" s="68"/>
      <c r="L11" s="68"/>
      <c r="M11" s="68"/>
      <c r="N11" s="68"/>
      <c r="O11" s="68"/>
      <c r="P11" s="8"/>
      <c r="Q11" s="8"/>
    </row>
    <row r="12" spans="1:17" x14ac:dyDescent="0.25">
      <c r="A12" s="20"/>
      <c r="B12" s="20"/>
      <c r="C12" s="20"/>
      <c r="D12" s="20"/>
      <c r="E12" s="20"/>
      <c r="F12" s="20"/>
      <c r="G12" s="20"/>
      <c r="H12" s="20"/>
      <c r="I12" s="84"/>
      <c r="J12" s="32"/>
      <c r="K12" s="68"/>
      <c r="L12" s="68"/>
      <c r="M12" s="68"/>
      <c r="N12" s="68"/>
      <c r="O12" s="68"/>
      <c r="P12" s="8"/>
      <c r="Q12" s="8"/>
    </row>
    <row r="13" spans="1:17" x14ac:dyDescent="0.25">
      <c r="A13" s="245"/>
      <c r="B13" s="88"/>
      <c r="C13" s="20"/>
      <c r="D13" s="20"/>
      <c r="E13" s="20"/>
      <c r="F13" s="20"/>
      <c r="G13" s="20"/>
      <c r="H13" s="20"/>
      <c r="I13" s="84"/>
      <c r="J13" s="32"/>
      <c r="K13" s="68"/>
      <c r="L13" s="68"/>
      <c r="M13" s="68"/>
      <c r="N13" s="68"/>
      <c r="O13" s="68"/>
      <c r="P13" s="8"/>
      <c r="Q13" s="8"/>
    </row>
    <row r="14" spans="1:17" x14ac:dyDescent="0.25">
      <c r="A14" s="245"/>
      <c r="B14" s="88"/>
      <c r="C14" s="20"/>
      <c r="D14" s="8"/>
      <c r="E14" s="8"/>
      <c r="F14" s="8"/>
      <c r="G14" s="8"/>
      <c r="H14" s="8"/>
      <c r="I14" s="20"/>
      <c r="J14" s="32"/>
      <c r="K14" s="68"/>
      <c r="L14" s="68"/>
      <c r="M14" s="68"/>
      <c r="N14" s="8"/>
      <c r="O14" s="8"/>
      <c r="P14" s="8"/>
      <c r="Q14" s="8"/>
    </row>
    <row r="15" spans="1:17" x14ac:dyDescent="0.25">
      <c r="A15" s="245"/>
      <c r="B15" s="246"/>
      <c r="C15" s="20"/>
      <c r="D15" s="8"/>
      <c r="E15" s="8"/>
      <c r="F15" s="8"/>
      <c r="G15" s="8"/>
      <c r="H15" s="8"/>
      <c r="I15" s="20"/>
      <c r="J15" s="32"/>
      <c r="K15" s="85"/>
      <c r="L15" s="85"/>
      <c r="M15" s="85"/>
      <c r="N15" s="276" t="s">
        <v>41</v>
      </c>
      <c r="O15" s="276"/>
      <c r="P15" s="276"/>
      <c r="Q15" s="276"/>
    </row>
    <row r="16" spans="1:17" x14ac:dyDescent="0.25">
      <c r="A16" s="20"/>
      <c r="B16" s="20"/>
      <c r="C16" s="86"/>
      <c r="I16" s="20"/>
      <c r="J16" s="87"/>
      <c r="K16" s="86"/>
      <c r="L16" s="86"/>
      <c r="M16" s="86"/>
      <c r="N16" s="20"/>
      <c r="O16" s="20"/>
      <c r="P16" s="20"/>
      <c r="Q16" s="8"/>
    </row>
    <row r="17" spans="1:17" x14ac:dyDescent="0.25">
      <c r="A17" s="20"/>
      <c r="B17" s="20"/>
      <c r="C17" s="86"/>
      <c r="I17" s="86"/>
      <c r="J17" s="87"/>
      <c r="K17" s="86"/>
      <c r="L17" s="86"/>
      <c r="M17" s="86"/>
      <c r="N17" s="86"/>
      <c r="O17" s="86"/>
      <c r="P17" s="20"/>
      <c r="Q17" s="8"/>
    </row>
    <row r="18" spans="1:17" x14ac:dyDescent="0.25">
      <c r="A18" s="20"/>
      <c r="B18" s="20"/>
      <c r="I18" s="86"/>
      <c r="J18" s="87"/>
      <c r="K18" s="86"/>
      <c r="L18" s="86"/>
      <c r="M18" s="86"/>
      <c r="N18" s="86"/>
      <c r="O18" s="86"/>
      <c r="P18" s="20"/>
      <c r="Q18" s="8"/>
    </row>
    <row r="19" spans="1:17" x14ac:dyDescent="0.25">
      <c r="A19" s="20"/>
      <c r="B19" s="20"/>
      <c r="I19" s="86"/>
      <c r="J19" s="87"/>
      <c r="K19" s="86"/>
      <c r="L19" s="20"/>
      <c r="M19" s="20"/>
      <c r="N19" s="20"/>
      <c r="O19" s="20"/>
      <c r="P19" s="20"/>
      <c r="Q19" s="8"/>
    </row>
    <row r="20" spans="1:17" x14ac:dyDescent="0.25">
      <c r="A20" s="20"/>
      <c r="B20" s="20"/>
      <c r="I20" s="86"/>
      <c r="J20" s="86"/>
      <c r="K20" s="86"/>
      <c r="L20" s="86"/>
      <c r="M20" s="86"/>
      <c r="N20" s="86"/>
      <c r="O20" s="86"/>
      <c r="P20" s="86"/>
    </row>
    <row r="21" spans="1:17" x14ac:dyDescent="0.25">
      <c r="I21" s="86"/>
      <c r="J21" s="86"/>
      <c r="K21" s="86"/>
      <c r="L21" s="86"/>
      <c r="M21" s="86"/>
      <c r="N21" s="86"/>
      <c r="O21" s="86"/>
      <c r="P21" s="86"/>
    </row>
  </sheetData>
  <mergeCells count="4">
    <mergeCell ref="B1:I1"/>
    <mergeCell ref="A3:A6"/>
    <mergeCell ref="A7:A10"/>
    <mergeCell ref="N15:Q15"/>
  </mergeCells>
  <hyperlinks>
    <hyperlink ref="N15:Q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Мазмұны!$A$3:$A$34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style="91" customWidth="1"/>
    <col min="2" max="2" width="7.7109375" style="91" customWidth="1"/>
    <col min="3" max="3" width="16.85546875" style="1" customWidth="1"/>
    <col min="4" max="4" width="17.7109375" style="1" customWidth="1"/>
    <col min="5" max="5" width="19.140625" style="1" customWidth="1"/>
    <col min="6" max="6" width="8.42578125" style="1" customWidth="1"/>
    <col min="7" max="7" width="8.28515625" style="1" customWidth="1"/>
    <col min="8" max="8" width="8.42578125" style="1" customWidth="1"/>
    <col min="9" max="9" width="8.5703125" style="1" customWidth="1"/>
    <col min="10" max="10" width="1.5703125" style="32" customWidth="1"/>
    <col min="11" max="11" width="4.5703125" style="1" customWidth="1"/>
    <col min="12" max="21" width="5.5703125" style="1" customWidth="1"/>
    <col min="22" max="22" width="7" style="1" customWidth="1"/>
    <col min="23" max="16384" width="9.140625" style="1"/>
  </cols>
  <sheetData>
    <row r="1" spans="1:22" x14ac:dyDescent="0.25">
      <c r="A1" s="25" t="s">
        <v>16</v>
      </c>
      <c r="B1" s="323" t="str">
        <f>INDEX(Мазмұны!$B$3:$G$34,MATCH(A1,Мазмұны!$A$3:$A$34,0),1)</f>
        <v>Бөлшек тауар айналымының динамикасы тұтынушылық сұраныстың тұрақтылығын растайды.</v>
      </c>
      <c r="C1" s="324"/>
      <c r="D1" s="324"/>
      <c r="E1" s="324"/>
      <c r="F1" s="324"/>
      <c r="G1" s="324"/>
      <c r="H1" s="324"/>
      <c r="I1" s="324"/>
    </row>
    <row r="2" spans="1:22" ht="53.25" customHeight="1" x14ac:dyDescent="0.25">
      <c r="A2" s="223" t="s">
        <v>52</v>
      </c>
      <c r="B2" s="224" t="s">
        <v>53</v>
      </c>
      <c r="C2" s="226" t="s">
        <v>139</v>
      </c>
      <c r="D2" s="226" t="s">
        <v>140</v>
      </c>
      <c r="E2" s="226" t="s">
        <v>141</v>
      </c>
      <c r="F2" s="336" t="s">
        <v>48</v>
      </c>
      <c r="G2" s="325"/>
      <c r="H2" s="325"/>
      <c r="I2" s="326"/>
    </row>
    <row r="3" spans="1:22" x14ac:dyDescent="0.25">
      <c r="A3" s="337">
        <v>2024</v>
      </c>
      <c r="B3" s="90">
        <v>1</v>
      </c>
      <c r="C3" s="101">
        <v>4.9000000000000057</v>
      </c>
      <c r="D3" s="101">
        <v>2.1488802854002307</v>
      </c>
      <c r="E3" s="101">
        <v>2.7972851167025166</v>
      </c>
      <c r="F3" s="277" t="s">
        <v>61</v>
      </c>
      <c r="G3" s="278"/>
      <c r="H3" s="278"/>
      <c r="I3" s="279"/>
    </row>
    <row r="4" spans="1:22" ht="15" customHeight="1" x14ac:dyDescent="0.25">
      <c r="A4" s="338"/>
      <c r="B4" s="90">
        <v>2</v>
      </c>
      <c r="C4" s="101">
        <v>5.5999999999999943</v>
      </c>
      <c r="D4" s="101">
        <v>2.8101971663623653</v>
      </c>
      <c r="E4" s="101">
        <v>2.8290845140156802</v>
      </c>
      <c r="F4" s="277" t="s">
        <v>62</v>
      </c>
      <c r="G4" s="278"/>
      <c r="H4" s="278"/>
      <c r="I4" s="279"/>
    </row>
    <row r="5" spans="1:22" x14ac:dyDescent="0.25">
      <c r="A5" s="338"/>
      <c r="B5" s="90">
        <v>3</v>
      </c>
      <c r="C5" s="101">
        <v>7.2999999999999972</v>
      </c>
      <c r="D5" s="101">
        <v>2.8</v>
      </c>
      <c r="E5" s="101">
        <v>4.5374568784442655</v>
      </c>
      <c r="F5" s="91"/>
    </row>
    <row r="6" spans="1:22" x14ac:dyDescent="0.25">
      <c r="A6" s="339"/>
      <c r="B6" s="90">
        <v>4</v>
      </c>
      <c r="C6" s="101">
        <v>9.7999999999999972</v>
      </c>
      <c r="D6" s="101">
        <v>2.9800232949619105</v>
      </c>
      <c r="E6" s="101">
        <v>6.8597541089437915</v>
      </c>
    </row>
    <row r="7" spans="1:22" x14ac:dyDescent="0.25">
      <c r="A7" s="340">
        <v>2025</v>
      </c>
      <c r="B7" s="90">
        <v>1</v>
      </c>
      <c r="C7" s="101">
        <v>4.7999999999999972</v>
      </c>
      <c r="D7" s="101">
        <v>1.055261996080378</v>
      </c>
      <c r="E7" s="101">
        <v>3.7464198391038832</v>
      </c>
    </row>
    <row r="8" spans="1:22" x14ac:dyDescent="0.25">
      <c r="A8" s="340"/>
      <c r="B8" s="90">
        <v>2</v>
      </c>
      <c r="C8" s="101">
        <v>6.5999999999999943</v>
      </c>
      <c r="D8" s="101">
        <v>1.5</v>
      </c>
      <c r="E8" s="101">
        <v>5.0676153234126007</v>
      </c>
    </row>
    <row r="9" spans="1:22" x14ac:dyDescent="0.25">
      <c r="A9" s="340"/>
      <c r="B9" s="90">
        <v>3</v>
      </c>
      <c r="C9" s="101">
        <v>7.0999999999999943</v>
      </c>
      <c r="D9" s="101">
        <v>2.1623390637769946</v>
      </c>
      <c r="E9" s="101">
        <v>4.975559231522765</v>
      </c>
    </row>
    <row r="10" spans="1:22" x14ac:dyDescent="0.25">
      <c r="A10" s="340"/>
      <c r="B10" s="90">
        <v>4</v>
      </c>
      <c r="C10" s="101">
        <v>7.5</v>
      </c>
      <c r="D10" s="101">
        <v>2.5430098884616017</v>
      </c>
      <c r="E10" s="101">
        <v>4.920003565926959</v>
      </c>
    </row>
    <row r="11" spans="1:22" x14ac:dyDescent="0.25">
      <c r="F11" s="86"/>
    </row>
    <row r="15" spans="1:22" x14ac:dyDescent="0.25">
      <c r="P15" s="8"/>
      <c r="Q15" s="8"/>
      <c r="R15" s="8"/>
      <c r="S15" s="8"/>
    </row>
    <row r="16" spans="1:22" x14ac:dyDescent="0.25">
      <c r="P16" s="92"/>
      <c r="Q16" s="92"/>
      <c r="R16" s="92"/>
      <c r="S16" s="276" t="s">
        <v>41</v>
      </c>
      <c r="T16" s="276"/>
      <c r="U16" s="276"/>
      <c r="V16" s="276"/>
    </row>
    <row r="17" spans="10:19" x14ac:dyDescent="0.25">
      <c r="J17" s="93"/>
      <c r="P17" s="8"/>
      <c r="Q17" s="8"/>
      <c r="R17" s="8"/>
      <c r="S17" s="8"/>
    </row>
    <row r="18" spans="10:19" ht="15" customHeight="1" x14ac:dyDescent="0.25">
      <c r="P18" s="8"/>
      <c r="Q18" s="8"/>
      <c r="R18" s="8"/>
      <c r="S18" s="8"/>
    </row>
  </sheetData>
  <mergeCells count="7">
    <mergeCell ref="S16:V16"/>
    <mergeCell ref="B1:I1"/>
    <mergeCell ref="F2:I2"/>
    <mergeCell ref="A3:A6"/>
    <mergeCell ref="F3:I3"/>
    <mergeCell ref="F4:I4"/>
    <mergeCell ref="A7:A10"/>
  </mergeCells>
  <hyperlinks>
    <hyperlink ref="S16:V16" location="Мазмұны!A1" display="Мазмұны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Мазмұны!$A$3:$A$34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1"/>
  <sheetViews>
    <sheetView view="pageBreakPreview" zoomScaleNormal="100" zoomScaleSheetLayoutView="100" workbookViewId="0"/>
  </sheetViews>
  <sheetFormatPr defaultRowHeight="15" x14ac:dyDescent="0.25"/>
  <cols>
    <col min="1" max="1" width="15.85546875" style="1" customWidth="1"/>
    <col min="2" max="2" width="8.85546875" style="1" customWidth="1"/>
    <col min="3" max="3" width="20.7109375" style="1" customWidth="1"/>
    <col min="4" max="4" width="26.5703125" style="1" customWidth="1"/>
    <col min="5" max="5" width="1.85546875" style="1" customWidth="1"/>
    <col min="6" max="16384" width="9.140625" style="1"/>
  </cols>
  <sheetData>
    <row r="1" spans="1:12" ht="32.25" customHeight="1" x14ac:dyDescent="0.25">
      <c r="A1" s="25" t="s">
        <v>18</v>
      </c>
      <c r="B1" s="341" t="str">
        <f>INDEX(Мазмұны!$B$3:$G$34,MATCH(A1,Мазмұны!$A$3:$A$34,0),1)</f>
        <v>2025 жылдың екінші жартысында тамақтану қызметтеріне сұраныс жеделдеді.</v>
      </c>
      <c r="C1" s="342"/>
      <c r="D1" s="342"/>
      <c r="E1" s="32"/>
      <c r="F1" s="8"/>
      <c r="G1" s="61"/>
      <c r="H1" s="61"/>
      <c r="I1" s="61"/>
      <c r="J1" s="61"/>
      <c r="K1" s="8"/>
      <c r="L1" s="8"/>
    </row>
    <row r="2" spans="1:12" ht="57.75" customHeight="1" x14ac:dyDescent="0.25">
      <c r="A2" s="223" t="s">
        <v>52</v>
      </c>
      <c r="B2" s="224" t="s">
        <v>53</v>
      </c>
      <c r="C2" s="89" t="s">
        <v>142</v>
      </c>
      <c r="D2" s="95" t="s">
        <v>48</v>
      </c>
      <c r="E2" s="32"/>
      <c r="F2" s="63"/>
      <c r="G2" s="63"/>
      <c r="H2" s="63"/>
      <c r="I2" s="63"/>
      <c r="J2" s="63"/>
      <c r="K2" s="8"/>
      <c r="L2" s="8"/>
    </row>
    <row r="3" spans="1:12" x14ac:dyDescent="0.25">
      <c r="A3" s="343">
        <v>2024</v>
      </c>
      <c r="B3" s="220">
        <v>1</v>
      </c>
      <c r="C3" s="101">
        <v>0.70000000000000284</v>
      </c>
      <c r="D3" s="66" t="s">
        <v>61</v>
      </c>
      <c r="E3" s="215"/>
      <c r="F3" s="96"/>
      <c r="G3" s="96"/>
      <c r="H3" s="63"/>
      <c r="I3" s="67"/>
      <c r="J3" s="67"/>
      <c r="K3" s="8"/>
      <c r="L3" s="8"/>
    </row>
    <row r="4" spans="1:12" x14ac:dyDescent="0.25">
      <c r="A4" s="344"/>
      <c r="B4" s="220">
        <v>2</v>
      </c>
      <c r="C4" s="101">
        <v>5.5999999999999943</v>
      </c>
      <c r="D4" s="84"/>
      <c r="E4" s="32"/>
      <c r="F4" s="63"/>
      <c r="G4" s="63"/>
      <c r="H4" s="97"/>
      <c r="I4" s="8"/>
      <c r="J4" s="8"/>
      <c r="K4" s="8"/>
      <c r="L4" s="8"/>
    </row>
    <row r="5" spans="1:12" x14ac:dyDescent="0.25">
      <c r="A5" s="344"/>
      <c r="B5" s="220">
        <v>3</v>
      </c>
      <c r="C5" s="101">
        <v>7.7999999999999972</v>
      </c>
      <c r="D5" s="84"/>
      <c r="E5" s="32"/>
      <c r="F5" s="63"/>
      <c r="G5" s="63"/>
      <c r="H5" s="63"/>
      <c r="I5" s="74"/>
      <c r="J5" s="74"/>
      <c r="K5" s="8"/>
      <c r="L5" s="8"/>
    </row>
    <row r="6" spans="1:12" x14ac:dyDescent="0.25">
      <c r="A6" s="345"/>
      <c r="B6" s="220">
        <v>4</v>
      </c>
      <c r="C6" s="221">
        <v>10.200000000000003</v>
      </c>
      <c r="D6" s="84"/>
      <c r="E6" s="32"/>
      <c r="F6" s="63"/>
      <c r="G6" s="63"/>
      <c r="H6" s="63"/>
      <c r="I6" s="63"/>
      <c r="J6" s="63"/>
      <c r="K6" s="8"/>
      <c r="L6" s="8"/>
    </row>
    <row r="7" spans="1:12" x14ac:dyDescent="0.25">
      <c r="A7" s="343">
        <v>2025</v>
      </c>
      <c r="B7" s="220">
        <v>1</v>
      </c>
      <c r="C7" s="101">
        <v>14.299999999999997</v>
      </c>
      <c r="D7" s="98"/>
      <c r="E7" s="32"/>
      <c r="F7" s="63"/>
      <c r="G7" s="63"/>
      <c r="H7" s="63"/>
      <c r="I7" s="63"/>
      <c r="J7" s="63"/>
      <c r="K7" s="8"/>
      <c r="L7" s="8"/>
    </row>
    <row r="8" spans="1:12" x14ac:dyDescent="0.25">
      <c r="A8" s="344"/>
      <c r="B8" s="220">
        <v>2</v>
      </c>
      <c r="C8" s="101">
        <v>13.700000000000003</v>
      </c>
      <c r="D8" s="98"/>
      <c r="E8" s="32"/>
      <c r="F8" s="63"/>
      <c r="G8" s="63"/>
      <c r="H8" s="63"/>
      <c r="I8" s="63"/>
      <c r="J8" s="63"/>
      <c r="K8" s="8"/>
      <c r="L8" s="8"/>
    </row>
    <row r="9" spans="1:12" x14ac:dyDescent="0.25">
      <c r="A9" s="344"/>
      <c r="B9" s="220">
        <v>3</v>
      </c>
      <c r="C9" s="101">
        <v>15.700000000000003</v>
      </c>
      <c r="D9" s="98"/>
      <c r="E9" s="32"/>
      <c r="F9" s="63"/>
      <c r="G9" s="63"/>
      <c r="H9" s="63"/>
      <c r="I9" s="63"/>
      <c r="J9" s="63"/>
      <c r="K9" s="8"/>
      <c r="L9" s="8"/>
    </row>
    <row r="10" spans="1:12" x14ac:dyDescent="0.25">
      <c r="A10" s="345"/>
      <c r="B10" s="220">
        <v>4</v>
      </c>
      <c r="C10" s="101">
        <v>16.099999999999994</v>
      </c>
      <c r="D10" s="8"/>
      <c r="E10" s="32"/>
      <c r="F10" s="63"/>
      <c r="G10" s="63"/>
      <c r="H10" s="63"/>
      <c r="I10" s="8"/>
      <c r="J10" s="8"/>
      <c r="K10" s="8"/>
      <c r="L10" s="8"/>
    </row>
    <row r="11" spans="1:12" x14ac:dyDescent="0.25">
      <c r="A11" s="222"/>
      <c r="B11" s="20"/>
      <c r="C11" s="20"/>
      <c r="D11" s="8"/>
      <c r="E11" s="32"/>
      <c r="F11" s="8"/>
      <c r="G11" s="8"/>
      <c r="H11" s="8"/>
      <c r="I11" s="276" t="s">
        <v>41</v>
      </c>
      <c r="J11" s="276"/>
      <c r="K11" s="276"/>
      <c r="L11" s="276"/>
    </row>
  </sheetData>
  <mergeCells count="4">
    <mergeCell ref="B1:D1"/>
    <mergeCell ref="A3:A6"/>
    <mergeCell ref="A7:A10"/>
    <mergeCell ref="I11:L11"/>
  </mergeCells>
  <hyperlinks>
    <hyperlink ref="I11:L11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Мазмұны!$A$3:$A$34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5" tint="0.59999389629810485"/>
  </sheetPr>
  <dimension ref="A1:T14"/>
  <sheetViews>
    <sheetView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5.85546875" style="1" customWidth="1"/>
    <col min="2" max="2" width="8" style="1" customWidth="1"/>
    <col min="3" max="10" width="14.140625" style="1" customWidth="1"/>
    <col min="11" max="11" width="23.28515625" style="1" customWidth="1"/>
    <col min="12" max="12" width="1.85546875" style="1" customWidth="1"/>
    <col min="13" max="16384" width="9.140625" style="1"/>
  </cols>
  <sheetData>
    <row r="1" spans="1:20" x14ac:dyDescent="0.25">
      <c r="A1" s="94" t="s">
        <v>19</v>
      </c>
      <c r="B1" s="323" t="str">
        <f>INDEX(Мазмұны!$B$3:$G$34,MATCH(A1,Мазмұны!$A$3:$A$34,0),1)</f>
        <v>Инвестициялардың өсуі экономиканың шикізаттық емес секторларына салымдардың ұлғаюымен қамтамасыз етіледі.</v>
      </c>
      <c r="C1" s="324"/>
      <c r="D1" s="324"/>
      <c r="E1" s="324"/>
      <c r="F1" s="324"/>
      <c r="G1" s="324"/>
      <c r="H1" s="324"/>
      <c r="I1" s="324"/>
      <c r="J1" s="324"/>
      <c r="K1" s="324"/>
      <c r="L1" s="32"/>
      <c r="M1" s="8"/>
      <c r="N1" s="61"/>
      <c r="O1" s="61"/>
      <c r="P1" s="61"/>
      <c r="Q1" s="61"/>
      <c r="R1" s="8"/>
      <c r="S1" s="8"/>
    </row>
    <row r="2" spans="1:20" ht="38.25" x14ac:dyDescent="0.25">
      <c r="A2" s="99" t="s">
        <v>52</v>
      </c>
      <c r="B2" s="89" t="s">
        <v>53</v>
      </c>
      <c r="C2" s="89" t="s">
        <v>54</v>
      </c>
      <c r="D2" s="89" t="s">
        <v>55</v>
      </c>
      <c r="E2" s="89" t="s">
        <v>56</v>
      </c>
      <c r="F2" s="89" t="s">
        <v>185</v>
      </c>
      <c r="G2" s="89" t="s">
        <v>57</v>
      </c>
      <c r="H2" s="89" t="s">
        <v>58</v>
      </c>
      <c r="I2" s="89" t="s">
        <v>59</v>
      </c>
      <c r="J2" s="89" t="s">
        <v>60</v>
      </c>
      <c r="K2" s="79" t="s">
        <v>48</v>
      </c>
      <c r="L2" s="32"/>
      <c r="M2" s="63"/>
      <c r="N2" s="63"/>
      <c r="O2" s="63"/>
      <c r="P2" s="63"/>
      <c r="Q2" s="63"/>
      <c r="R2" s="8"/>
      <c r="S2" s="8"/>
    </row>
    <row r="3" spans="1:20" x14ac:dyDescent="0.25">
      <c r="A3" s="346">
        <v>2024</v>
      </c>
      <c r="B3" s="100">
        <v>1</v>
      </c>
      <c r="C3" s="101">
        <v>-0.79999999999999716</v>
      </c>
      <c r="D3" s="102">
        <v>-8.7460351413954616</v>
      </c>
      <c r="E3" s="102">
        <v>2.5833921146310739</v>
      </c>
      <c r="F3" s="102">
        <v>1.2985671873389455</v>
      </c>
      <c r="G3" s="102">
        <v>4.3996472359377279</v>
      </c>
      <c r="H3" s="102">
        <v>-0.79360313227488866</v>
      </c>
      <c r="I3" s="102">
        <v>-1.1988433397200544</v>
      </c>
      <c r="J3" s="102">
        <v>0.35185402388157627</v>
      </c>
      <c r="K3" s="83" t="s">
        <v>61</v>
      </c>
      <c r="L3" s="32"/>
      <c r="M3" s="68"/>
      <c r="N3" s="68"/>
      <c r="O3" s="68"/>
      <c r="P3" s="68"/>
      <c r="Q3" s="68"/>
      <c r="R3" s="8"/>
      <c r="S3" s="8"/>
    </row>
    <row r="4" spans="1:20" x14ac:dyDescent="0.25">
      <c r="A4" s="346"/>
      <c r="B4" s="100">
        <v>2</v>
      </c>
      <c r="C4" s="101">
        <v>-3.5</v>
      </c>
      <c r="D4" s="102">
        <v>-10.199346292722332</v>
      </c>
      <c r="E4" s="102">
        <v>0.81998588939326356</v>
      </c>
      <c r="F4" s="102">
        <v>-0.18188512590972747</v>
      </c>
      <c r="G4" s="102">
        <v>3.8203714073766206</v>
      </c>
      <c r="H4" s="102">
        <v>0.87481934746460011</v>
      </c>
      <c r="I4" s="102">
        <v>0.18832152996541696</v>
      </c>
      <c r="J4" s="102">
        <v>1.3643937667903172E-2</v>
      </c>
      <c r="K4" s="83" t="s">
        <v>62</v>
      </c>
      <c r="L4" s="32"/>
      <c r="M4" s="68"/>
      <c r="N4" s="68"/>
      <c r="O4" s="68"/>
      <c r="P4" s="68"/>
      <c r="Q4" s="68"/>
      <c r="R4" s="8"/>
      <c r="S4" s="8"/>
    </row>
    <row r="5" spans="1:20" x14ac:dyDescent="0.25">
      <c r="A5" s="346"/>
      <c r="B5" s="100">
        <v>3</v>
      </c>
      <c r="C5" s="101">
        <v>0.59999999999999432</v>
      </c>
      <c r="D5" s="102">
        <v>-8.3529663500454561</v>
      </c>
      <c r="E5" s="102">
        <v>0.5559011068973565</v>
      </c>
      <c r="F5" s="102">
        <v>-0.16443859505049241</v>
      </c>
      <c r="G5" s="102">
        <v>4.1650311298699991</v>
      </c>
      <c r="H5" s="102">
        <v>0.76745108060187561</v>
      </c>
      <c r="I5" s="102">
        <v>1.8225389455526251</v>
      </c>
      <c r="J5" s="102">
        <v>0.70439553462417304</v>
      </c>
      <c r="K5" s="84"/>
      <c r="L5" s="32"/>
      <c r="M5" s="68"/>
      <c r="N5" s="68"/>
      <c r="O5" s="68"/>
      <c r="P5" s="68"/>
      <c r="Q5" s="68"/>
      <c r="R5" s="8"/>
      <c r="S5" s="8"/>
    </row>
    <row r="6" spans="1:20" x14ac:dyDescent="0.25">
      <c r="A6" s="346"/>
      <c r="B6" s="100">
        <v>4</v>
      </c>
      <c r="C6" s="101">
        <v>7.5</v>
      </c>
      <c r="D6" s="102">
        <v>-5.294500093756529</v>
      </c>
      <c r="E6" s="102">
        <v>2.2770457372819224</v>
      </c>
      <c r="F6" s="102">
        <v>0.49919765734720423</v>
      </c>
      <c r="G6" s="102">
        <v>3.719125257680695</v>
      </c>
      <c r="H6" s="102">
        <v>2.3996374924090174</v>
      </c>
      <c r="I6" s="102">
        <v>3.3381202018857414</v>
      </c>
      <c r="J6" s="102">
        <v>-0.46266420528106528</v>
      </c>
      <c r="K6" s="84"/>
      <c r="L6" s="32"/>
      <c r="M6" s="68"/>
      <c r="N6" s="68"/>
      <c r="O6" s="68"/>
      <c r="P6" s="8"/>
      <c r="Q6" s="8"/>
      <c r="R6" s="8"/>
      <c r="S6" s="8"/>
    </row>
    <row r="7" spans="1:20" x14ac:dyDescent="0.25">
      <c r="A7" s="346">
        <v>2025</v>
      </c>
      <c r="B7" s="103">
        <v>1</v>
      </c>
      <c r="C7" s="101">
        <v>6.2999999999999972</v>
      </c>
      <c r="D7" s="102">
        <v>-7.9486204030079861</v>
      </c>
      <c r="E7" s="102">
        <v>2.2682473519267705</v>
      </c>
      <c r="F7" s="102">
        <v>0.33681367534799245</v>
      </c>
      <c r="G7" s="102">
        <v>0.86345915495659153</v>
      </c>
      <c r="H7" s="102">
        <v>0.62216507156183021</v>
      </c>
      <c r="I7" s="102">
        <v>9.6273489663328249</v>
      </c>
      <c r="J7" s="102">
        <v>0.57307196234362823</v>
      </c>
      <c r="K7" s="84"/>
      <c r="L7" s="32"/>
      <c r="M7" s="68"/>
      <c r="N7" s="68"/>
      <c r="O7" s="68"/>
      <c r="P7" s="8"/>
      <c r="Q7" s="8"/>
      <c r="R7" s="8"/>
      <c r="S7" s="8"/>
    </row>
    <row r="8" spans="1:20" x14ac:dyDescent="0.25">
      <c r="A8" s="346"/>
      <c r="B8" s="104">
        <v>2</v>
      </c>
      <c r="C8" s="101">
        <v>19.299999999999997</v>
      </c>
      <c r="D8" s="105">
        <v>-4.2113045455122373</v>
      </c>
      <c r="E8" s="102">
        <v>4.8392390224871695</v>
      </c>
      <c r="F8" s="102">
        <v>4.0860053612921128</v>
      </c>
      <c r="G8" s="102">
        <v>2.6086123489064565</v>
      </c>
      <c r="H8" s="102">
        <v>2.3700504068914094</v>
      </c>
      <c r="I8" s="102">
        <v>7.3797918698167981</v>
      </c>
      <c r="J8" s="102">
        <v>2.2493144347377729</v>
      </c>
      <c r="K8" s="84"/>
      <c r="L8" s="32"/>
      <c r="M8" s="85"/>
      <c r="N8" s="67"/>
      <c r="O8" s="8"/>
      <c r="P8" s="8"/>
      <c r="Q8" s="8"/>
      <c r="R8" s="8"/>
      <c r="S8" s="8"/>
    </row>
    <row r="9" spans="1:20" x14ac:dyDescent="0.25">
      <c r="A9" s="346"/>
      <c r="B9" s="100">
        <v>3</v>
      </c>
      <c r="C9" s="101">
        <v>13.5</v>
      </c>
      <c r="D9" s="106">
        <v>-3.5493355694391431</v>
      </c>
      <c r="E9" s="102">
        <v>2.8923818343358723</v>
      </c>
      <c r="F9" s="102">
        <v>3.6387368765615293</v>
      </c>
      <c r="G9" s="102">
        <v>2.7</v>
      </c>
      <c r="H9" s="102">
        <v>2.256240187841339</v>
      </c>
      <c r="I9" s="102">
        <v>3.7478576909334098</v>
      </c>
      <c r="J9" s="102">
        <v>1.8343271468798559</v>
      </c>
      <c r="K9" s="84"/>
      <c r="L9" s="32"/>
      <c r="M9" s="86"/>
      <c r="N9" s="20"/>
      <c r="O9" s="8"/>
      <c r="P9" s="8"/>
      <c r="Q9" s="8"/>
      <c r="R9" s="8"/>
      <c r="S9" s="8"/>
    </row>
    <row r="10" spans="1:20" x14ac:dyDescent="0.25">
      <c r="A10" s="346"/>
      <c r="B10" s="100">
        <v>4</v>
      </c>
      <c r="C10" s="101">
        <v>13</v>
      </c>
      <c r="D10" s="101">
        <v>-2.8291320164734017</v>
      </c>
      <c r="E10" s="102">
        <v>3.2151078431690174</v>
      </c>
      <c r="F10" s="102">
        <v>4.4938290659669615</v>
      </c>
      <c r="G10" s="102">
        <v>1.6259001431508449</v>
      </c>
      <c r="H10" s="102">
        <v>1.9116601492263796</v>
      </c>
      <c r="I10" s="102">
        <v>1.1825034262678815</v>
      </c>
      <c r="J10" s="102">
        <v>3.369399697981307</v>
      </c>
      <c r="K10" s="20"/>
      <c r="L10" s="87"/>
      <c r="M10" s="20"/>
      <c r="N10" s="20"/>
      <c r="O10" s="20"/>
      <c r="P10" s="20"/>
      <c r="Q10" s="20"/>
      <c r="R10" s="20"/>
      <c r="S10" s="8"/>
    </row>
    <row r="11" spans="1:20" x14ac:dyDescent="0.25">
      <c r="A11" s="107" t="s">
        <v>63</v>
      </c>
      <c r="B11" s="20"/>
      <c r="C11" s="108"/>
      <c r="D11" s="108"/>
      <c r="E11" s="108"/>
      <c r="F11" s="108"/>
      <c r="G11" s="108"/>
      <c r="H11" s="108"/>
      <c r="I11" s="20"/>
      <c r="J11" s="20"/>
      <c r="K11" s="20"/>
      <c r="L11" s="87"/>
      <c r="M11" s="20"/>
      <c r="N11" s="20"/>
      <c r="O11" s="20"/>
      <c r="P11" s="20"/>
      <c r="Q11" s="276" t="s">
        <v>41</v>
      </c>
      <c r="R11" s="276"/>
      <c r="S11" s="276"/>
      <c r="T11" s="276"/>
    </row>
    <row r="12" spans="1:20" x14ac:dyDescent="0.2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20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20" x14ac:dyDescent="0.25">
      <c r="K14" s="86"/>
    </row>
  </sheetData>
  <mergeCells count="4">
    <mergeCell ref="B1:K1"/>
    <mergeCell ref="A3:A6"/>
    <mergeCell ref="A7:A10"/>
    <mergeCell ref="Q11:T11"/>
  </mergeCells>
  <hyperlinks>
    <hyperlink ref="Q11:T11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5" tint="0.59999389629810485"/>
  </sheetPr>
  <dimension ref="A1:M19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15.85546875" style="1" customWidth="1"/>
    <col min="2" max="2" width="8" style="1" customWidth="1"/>
    <col min="3" max="3" width="16" style="1" customWidth="1"/>
    <col min="4" max="5" width="14.140625" style="1" customWidth="1"/>
    <col min="6" max="6" width="1.85546875" style="1" customWidth="1"/>
    <col min="7" max="16384" width="9.140625" style="1"/>
  </cols>
  <sheetData>
    <row r="1" spans="1:13" ht="33.75" customHeight="1" x14ac:dyDescent="0.25">
      <c r="A1" s="94" t="s">
        <v>21</v>
      </c>
      <c r="B1" s="323" t="str">
        <f>INDEX(Мазмұны!$B$3:$G$34,MATCH(A1,Мазмұны!$A$3:$A$34,0),1)</f>
        <v>Жеке инвестициялық белсенділік 2025 жылдың төртінші тоқсанында кеңейе берді.</v>
      </c>
      <c r="C1" s="324"/>
      <c r="D1" s="324"/>
      <c r="E1" s="324"/>
      <c r="F1" s="32"/>
      <c r="G1" s="8"/>
      <c r="H1" s="61"/>
      <c r="I1" s="61"/>
      <c r="J1" s="61"/>
      <c r="K1" s="61"/>
      <c r="L1" s="8"/>
      <c r="M1" s="8"/>
    </row>
    <row r="2" spans="1:13" ht="63.75" x14ac:dyDescent="0.25">
      <c r="A2" s="78" t="s">
        <v>52</v>
      </c>
      <c r="B2" s="109" t="s">
        <v>64</v>
      </c>
      <c r="C2" s="109" t="s">
        <v>65</v>
      </c>
      <c r="D2" s="109" t="s">
        <v>66</v>
      </c>
      <c r="E2" s="110" t="s">
        <v>48</v>
      </c>
      <c r="F2" s="32"/>
      <c r="G2" s="63"/>
      <c r="H2" s="63"/>
      <c r="I2" s="63"/>
      <c r="J2" s="63"/>
      <c r="K2" s="63"/>
      <c r="L2" s="8"/>
      <c r="M2" s="8"/>
    </row>
    <row r="3" spans="1:13" x14ac:dyDescent="0.25">
      <c r="A3" s="347">
        <v>2024</v>
      </c>
      <c r="B3" s="111">
        <v>1</v>
      </c>
      <c r="C3" s="112">
        <v>2</v>
      </c>
      <c r="D3" s="112">
        <v>21.966666666666001</v>
      </c>
      <c r="E3" s="83" t="s">
        <v>61</v>
      </c>
      <c r="F3" s="32"/>
      <c r="G3" s="63"/>
      <c r="H3" s="63"/>
      <c r="I3" s="63"/>
      <c r="J3" s="67"/>
      <c r="K3" s="67"/>
      <c r="L3" s="8"/>
      <c r="M3" s="8"/>
    </row>
    <row r="4" spans="1:13" x14ac:dyDescent="0.25">
      <c r="A4" s="348"/>
      <c r="B4" s="111">
        <v>2</v>
      </c>
      <c r="C4" s="112">
        <v>-9.2999999999999972</v>
      </c>
      <c r="D4" s="112">
        <v>11.966666666666001</v>
      </c>
      <c r="E4" s="83" t="s">
        <v>62</v>
      </c>
      <c r="F4" s="32"/>
      <c r="G4" s="68"/>
      <c r="H4" s="68"/>
      <c r="I4" s="69"/>
      <c r="J4" s="8"/>
      <c r="K4" s="8"/>
      <c r="L4" s="8"/>
    </row>
    <row r="5" spans="1:13" x14ac:dyDescent="0.25">
      <c r="A5" s="348"/>
      <c r="B5" s="111">
        <v>3</v>
      </c>
      <c r="C5" s="112">
        <v>-3.5</v>
      </c>
      <c r="D5" s="112">
        <v>4.7000000000000028</v>
      </c>
      <c r="E5" s="113"/>
      <c r="F5" s="32"/>
      <c r="G5" s="68"/>
      <c r="H5" s="68"/>
      <c r="I5" s="68"/>
      <c r="J5" s="71"/>
      <c r="K5" s="71"/>
      <c r="L5" s="8"/>
      <c r="M5" s="8"/>
    </row>
    <row r="6" spans="1:13" x14ac:dyDescent="0.25">
      <c r="A6" s="349"/>
      <c r="B6" s="111">
        <v>4</v>
      </c>
      <c r="C6" s="112">
        <v>10.266666666665998</v>
      </c>
      <c r="D6" s="112">
        <v>16.066666666665995</v>
      </c>
      <c r="E6" s="113"/>
      <c r="F6" s="32"/>
      <c r="G6" s="68"/>
      <c r="H6" s="68"/>
      <c r="I6" s="68"/>
      <c r="J6" s="68"/>
      <c r="K6" s="68"/>
      <c r="L6" s="8"/>
      <c r="M6" s="8"/>
    </row>
    <row r="7" spans="1:13" x14ac:dyDescent="0.25">
      <c r="A7" s="347">
        <v>2025</v>
      </c>
      <c r="B7" s="111">
        <v>1</v>
      </c>
      <c r="C7" s="112">
        <v>-8.4666666666666544</v>
      </c>
      <c r="D7" s="112">
        <v>1.1000000000000001</v>
      </c>
      <c r="E7" s="113"/>
      <c r="F7" s="32"/>
      <c r="G7" s="68"/>
      <c r="H7" s="68"/>
      <c r="I7" s="68"/>
      <c r="J7" s="68"/>
      <c r="K7" s="68"/>
      <c r="L7" s="8"/>
      <c r="M7" s="8"/>
    </row>
    <row r="8" spans="1:13" x14ac:dyDescent="0.25">
      <c r="A8" s="348"/>
      <c r="B8" s="111">
        <v>2</v>
      </c>
      <c r="C8" s="112">
        <v>23.066666666666663</v>
      </c>
      <c r="D8" s="112">
        <v>32.666666666666657</v>
      </c>
      <c r="E8" s="113"/>
      <c r="F8" s="32"/>
      <c r="G8" s="68"/>
      <c r="H8" s="68"/>
      <c r="I8" s="68"/>
      <c r="J8" s="68"/>
      <c r="K8" s="68"/>
      <c r="L8" s="8"/>
      <c r="M8" s="8"/>
    </row>
    <row r="9" spans="1:13" x14ac:dyDescent="0.25">
      <c r="A9" s="348"/>
      <c r="B9" s="111">
        <v>3</v>
      </c>
      <c r="C9" s="112">
        <v>5.5999999999999801</v>
      </c>
      <c r="D9" s="112">
        <v>11.666666666666671</v>
      </c>
      <c r="E9" s="113"/>
      <c r="F9" s="32"/>
      <c r="G9" s="68"/>
      <c r="H9" s="68"/>
      <c r="I9" s="68"/>
      <c r="J9" s="68"/>
      <c r="K9" s="68"/>
      <c r="L9" s="8"/>
      <c r="M9" s="8"/>
    </row>
    <row r="10" spans="1:13" x14ac:dyDescent="0.25">
      <c r="A10" s="349"/>
      <c r="B10" s="111">
        <v>4</v>
      </c>
      <c r="C10" s="112">
        <v>17.166666666666671</v>
      </c>
      <c r="D10" s="112">
        <v>23.899999999999991</v>
      </c>
      <c r="E10" s="20"/>
      <c r="F10" s="32"/>
      <c r="G10" s="68"/>
      <c r="H10" s="68"/>
      <c r="I10" s="68"/>
      <c r="J10" s="8"/>
      <c r="K10" s="8"/>
      <c r="L10" s="8"/>
      <c r="M10" s="8"/>
    </row>
    <row r="11" spans="1:13" x14ac:dyDescent="0.25">
      <c r="A11" s="20"/>
      <c r="B11" s="20"/>
      <c r="C11" s="20"/>
      <c r="D11" s="20"/>
      <c r="E11" s="20"/>
      <c r="F11" s="32"/>
      <c r="G11" s="67"/>
      <c r="H11" s="67"/>
      <c r="I11" s="67"/>
    </row>
    <row r="12" spans="1:13" x14ac:dyDescent="0.25">
      <c r="A12" s="20"/>
      <c r="B12" s="8"/>
      <c r="C12" s="8"/>
      <c r="D12" s="8"/>
      <c r="E12" s="8"/>
      <c r="F12" s="87"/>
      <c r="G12" s="20"/>
      <c r="H12" s="20"/>
      <c r="I12" s="20"/>
      <c r="J12" s="276" t="s">
        <v>41</v>
      </c>
      <c r="K12" s="276"/>
      <c r="L12" s="276"/>
      <c r="M12" s="276"/>
    </row>
    <row r="13" spans="1:13" x14ac:dyDescent="0.25">
      <c r="F13" s="86"/>
      <c r="G13" s="86"/>
      <c r="H13" s="86"/>
      <c r="I13" s="86"/>
      <c r="J13" s="86"/>
      <c r="K13" s="86"/>
      <c r="L13" s="86"/>
    </row>
    <row r="14" spans="1:13" x14ac:dyDescent="0.25">
      <c r="F14" s="86"/>
      <c r="G14" s="86"/>
      <c r="H14" s="86"/>
      <c r="I14" s="86"/>
      <c r="J14" s="86"/>
      <c r="K14" s="86"/>
      <c r="L14" s="86"/>
    </row>
    <row r="15" spans="1:13" x14ac:dyDescent="0.25">
      <c r="F15" s="86"/>
      <c r="G15" s="86"/>
      <c r="H15" s="86"/>
      <c r="I15" s="86"/>
      <c r="J15" s="86"/>
      <c r="K15" s="86"/>
      <c r="L15" s="86"/>
    </row>
    <row r="16" spans="1:13" x14ac:dyDescent="0.25">
      <c r="F16" s="86"/>
      <c r="G16" s="86"/>
      <c r="H16" s="86"/>
      <c r="I16" s="86"/>
      <c r="J16" s="86"/>
      <c r="K16" s="86"/>
      <c r="L16" s="86"/>
    </row>
    <row r="17" spans="6:12" x14ac:dyDescent="0.25">
      <c r="F17" s="86"/>
      <c r="G17" s="86"/>
      <c r="H17" s="86"/>
      <c r="I17" s="86"/>
      <c r="J17" s="86"/>
      <c r="K17" s="86"/>
      <c r="L17" s="86"/>
    </row>
    <row r="18" spans="6:12" x14ac:dyDescent="0.25">
      <c r="F18" s="86"/>
      <c r="G18" s="86"/>
      <c r="H18" s="86"/>
      <c r="I18" s="86"/>
      <c r="J18" s="86"/>
      <c r="K18" s="86"/>
      <c r="L18" s="86"/>
    </row>
    <row r="19" spans="6:12" x14ac:dyDescent="0.25">
      <c r="F19" s="86"/>
      <c r="G19" s="86"/>
      <c r="H19" s="86"/>
      <c r="I19" s="86"/>
      <c r="J19" s="86"/>
      <c r="K19" s="86"/>
      <c r="L19" s="86"/>
    </row>
  </sheetData>
  <mergeCells count="4">
    <mergeCell ref="B1:E1"/>
    <mergeCell ref="A3:A6"/>
    <mergeCell ref="A7:A10"/>
    <mergeCell ref="J12:M12"/>
  </mergeCells>
  <hyperlinks>
    <hyperlink ref="J12:M12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5" tint="0.59999389629810485"/>
  </sheetPr>
  <dimension ref="A1:U21"/>
  <sheetViews>
    <sheetView view="pageBreakPreview" zoomScaleNormal="100" zoomScaleSheetLayoutView="100" workbookViewId="0">
      <selection activeCell="G21" sqref="G21"/>
    </sheetView>
  </sheetViews>
  <sheetFormatPr defaultRowHeight="15" x14ac:dyDescent="0.25"/>
  <cols>
    <col min="1" max="1" width="15.85546875" style="1" customWidth="1"/>
    <col min="2" max="2" width="8.140625" style="1" customWidth="1"/>
    <col min="3" max="6" width="14.140625" style="1" customWidth="1"/>
    <col min="7" max="7" width="18.28515625" style="1" customWidth="1"/>
    <col min="8" max="8" width="1.5703125" style="1" customWidth="1"/>
    <col min="9" max="16384" width="9.140625" style="1"/>
  </cols>
  <sheetData>
    <row r="1" spans="1:21" x14ac:dyDescent="0.25">
      <c r="A1" s="94" t="s">
        <v>23</v>
      </c>
      <c r="B1" s="323" t="str">
        <f>INDEX(Мазмұны!$B$3:$G$34,MATCH(A1,Мазмұны!$A$3:$A$34,0),1)</f>
        <v>Жұмыс күшін ұсыну және жұмыссыздық деңгейі, ж/ж, %.</v>
      </c>
      <c r="C1" s="324"/>
      <c r="D1" s="324"/>
      <c r="E1" s="324"/>
      <c r="F1" s="324"/>
      <c r="G1" s="324"/>
      <c r="H1" s="32"/>
      <c r="I1" s="8"/>
      <c r="J1" s="61"/>
      <c r="K1" s="61"/>
      <c r="L1" s="61"/>
      <c r="M1" s="61"/>
      <c r="N1" s="8"/>
      <c r="O1" s="8"/>
      <c r="P1" s="8"/>
      <c r="Q1" s="8"/>
      <c r="R1" s="8"/>
    </row>
    <row r="2" spans="1:21" ht="75" x14ac:dyDescent="0.25">
      <c r="A2" s="62" t="s">
        <v>50</v>
      </c>
      <c r="B2" s="114" t="s">
        <v>53</v>
      </c>
      <c r="C2" s="114" t="s">
        <v>67</v>
      </c>
      <c r="D2" s="114" t="s">
        <v>68</v>
      </c>
      <c r="E2" s="114" t="s">
        <v>69</v>
      </c>
      <c r="F2" s="114" t="s">
        <v>70</v>
      </c>
      <c r="G2" s="115" t="s">
        <v>48</v>
      </c>
      <c r="H2" s="32"/>
      <c r="I2" s="63"/>
      <c r="J2" s="63"/>
      <c r="K2" s="63"/>
      <c r="L2" s="63"/>
      <c r="M2" s="63"/>
      <c r="N2" s="8"/>
      <c r="O2" s="8"/>
      <c r="P2" s="8"/>
      <c r="Q2" s="8"/>
      <c r="R2" s="8"/>
    </row>
    <row r="3" spans="1:21" x14ac:dyDescent="0.25">
      <c r="A3" s="334">
        <v>2024</v>
      </c>
      <c r="B3" s="116">
        <v>1</v>
      </c>
      <c r="C3" s="117">
        <v>1.4193055538423778</v>
      </c>
      <c r="D3" s="118">
        <v>1.173191838277333</v>
      </c>
      <c r="E3" s="118">
        <v>2.5547928110180465</v>
      </c>
      <c r="F3" s="119">
        <v>4.7</v>
      </c>
      <c r="G3" s="66" t="s">
        <v>71</v>
      </c>
      <c r="H3" s="32"/>
      <c r="I3" s="67"/>
      <c r="J3" s="67"/>
      <c r="K3" s="63"/>
      <c r="L3" s="63"/>
      <c r="M3" s="63"/>
      <c r="N3" s="8"/>
      <c r="O3" s="8"/>
      <c r="P3" s="120"/>
      <c r="Q3" s="120"/>
      <c r="R3" s="120"/>
      <c r="S3" s="11"/>
      <c r="T3" s="11"/>
      <c r="U3" s="11"/>
    </row>
    <row r="4" spans="1:21" x14ac:dyDescent="0.25">
      <c r="A4" s="334"/>
      <c r="B4" s="116">
        <v>2</v>
      </c>
      <c r="C4" s="117">
        <v>0.76969185464675149</v>
      </c>
      <c r="D4" s="118">
        <v>0.36295210644674114</v>
      </c>
      <c r="E4" s="118">
        <v>2.3074206803972857</v>
      </c>
      <c r="F4" s="119">
        <v>4.7</v>
      </c>
      <c r="G4" s="122"/>
      <c r="H4" s="32"/>
      <c r="I4" s="20"/>
      <c r="J4" s="20"/>
      <c r="K4" s="123"/>
      <c r="L4" s="63"/>
      <c r="M4" s="63"/>
      <c r="N4" s="8"/>
      <c r="O4" s="8"/>
      <c r="P4" s="120"/>
      <c r="Q4" s="120"/>
      <c r="R4" s="120"/>
      <c r="S4" s="11"/>
      <c r="T4" s="11"/>
      <c r="U4" s="11"/>
    </row>
    <row r="5" spans="1:21" x14ac:dyDescent="0.25">
      <c r="A5" s="350"/>
      <c r="B5" s="116">
        <v>3</v>
      </c>
      <c r="C5" s="124">
        <v>1.3061620544108337</v>
      </c>
      <c r="D5" s="121">
        <v>1.5</v>
      </c>
      <c r="E5" s="121">
        <v>1.08</v>
      </c>
      <c r="F5" s="125">
        <v>4.5999999999999996</v>
      </c>
      <c r="G5" s="84"/>
      <c r="H5" s="32"/>
      <c r="I5" s="20"/>
      <c r="J5" s="20"/>
      <c r="K5" s="123"/>
      <c r="L5" s="63"/>
      <c r="M5" s="63"/>
      <c r="N5" s="8"/>
      <c r="O5" s="8"/>
      <c r="P5" s="120"/>
      <c r="Q5" s="120"/>
      <c r="R5" s="120"/>
      <c r="S5" s="11"/>
      <c r="T5" s="11"/>
      <c r="U5" s="11"/>
    </row>
    <row r="6" spans="1:21" x14ac:dyDescent="0.25">
      <c r="A6" s="350"/>
      <c r="B6" s="116">
        <v>4</v>
      </c>
      <c r="C6" s="124">
        <v>1.656084708503073</v>
      </c>
      <c r="D6" s="121">
        <v>2.0499999999999998</v>
      </c>
      <c r="E6" s="121">
        <v>0.62</v>
      </c>
      <c r="F6" s="125">
        <v>4.5999999999999996</v>
      </c>
      <c r="G6" s="84"/>
      <c r="H6" s="32"/>
      <c r="I6" s="20"/>
      <c r="J6" s="20"/>
      <c r="K6" s="123"/>
      <c r="L6" s="63"/>
      <c r="M6" s="63"/>
      <c r="N6" s="8"/>
      <c r="O6" s="8"/>
      <c r="P6" s="120"/>
      <c r="Q6" s="120"/>
      <c r="R6" s="120"/>
      <c r="S6" s="11"/>
      <c r="T6" s="11"/>
      <c r="U6" s="11"/>
    </row>
    <row r="7" spans="1:21" x14ac:dyDescent="0.25">
      <c r="A7" s="351">
        <v>2025</v>
      </c>
      <c r="B7" s="116">
        <v>1</v>
      </c>
      <c r="C7" s="124">
        <v>1.2</v>
      </c>
      <c r="D7" s="121">
        <v>2.2999999999999998</v>
      </c>
      <c r="E7" s="121">
        <v>-2</v>
      </c>
      <c r="F7" s="119">
        <v>4.5999999999999996</v>
      </c>
      <c r="G7" s="84"/>
      <c r="H7" s="32"/>
      <c r="I7" s="20"/>
      <c r="J7" s="20"/>
      <c r="K7" s="123"/>
      <c r="L7" s="67"/>
      <c r="M7" s="67"/>
      <c r="N7" s="8"/>
      <c r="O7" s="8"/>
      <c r="P7" s="120"/>
      <c r="Q7" s="120"/>
      <c r="R7" s="120"/>
      <c r="S7" s="11"/>
      <c r="T7" s="11"/>
      <c r="U7" s="11"/>
    </row>
    <row r="8" spans="1:21" x14ac:dyDescent="0.25">
      <c r="A8" s="352"/>
      <c r="B8" s="116">
        <v>2</v>
      </c>
      <c r="C8" s="124">
        <v>1.1000000000000001</v>
      </c>
      <c r="D8" s="121">
        <v>2.4</v>
      </c>
      <c r="E8" s="121">
        <v>-2.6</v>
      </c>
      <c r="F8" s="119">
        <v>4.5999999999999996</v>
      </c>
      <c r="G8" s="84"/>
      <c r="H8" s="32"/>
      <c r="I8" s="20"/>
      <c r="J8" s="20"/>
      <c r="K8" s="126"/>
      <c r="L8" s="8"/>
      <c r="M8" s="8"/>
      <c r="N8" s="8"/>
      <c r="P8" s="120"/>
      <c r="Q8" s="120"/>
      <c r="R8" s="120"/>
      <c r="S8" s="11"/>
      <c r="T8" s="11"/>
      <c r="U8" s="11"/>
    </row>
    <row r="9" spans="1:21" x14ac:dyDescent="0.25">
      <c r="A9" s="352"/>
      <c r="B9" s="116">
        <v>3</v>
      </c>
      <c r="C9" s="124">
        <v>1</v>
      </c>
      <c r="D9" s="121">
        <v>1.9</v>
      </c>
      <c r="E9" s="121">
        <v>-1.8</v>
      </c>
      <c r="F9" s="125">
        <v>4.5999999999999996</v>
      </c>
      <c r="G9" s="84"/>
      <c r="H9" s="32"/>
      <c r="I9" s="20"/>
      <c r="J9" s="20"/>
      <c r="K9" s="77"/>
      <c r="L9" s="71"/>
      <c r="M9" s="71"/>
      <c r="N9" s="8"/>
      <c r="O9" s="8"/>
      <c r="P9" s="120"/>
      <c r="Q9" s="120"/>
      <c r="R9" s="120"/>
      <c r="S9" s="11"/>
      <c r="T9" s="11"/>
      <c r="U9" s="11"/>
    </row>
    <row r="10" spans="1:21" x14ac:dyDescent="0.25">
      <c r="A10" s="353"/>
      <c r="B10" s="116">
        <v>4</v>
      </c>
      <c r="C10" s="128">
        <v>0.82225591049893865</v>
      </c>
      <c r="D10" s="128">
        <v>1.3372921911784346</v>
      </c>
      <c r="E10" s="128">
        <v>-0.57662726326084623</v>
      </c>
      <c r="F10" s="128">
        <v>4.5999999999999996</v>
      </c>
      <c r="G10" s="84"/>
      <c r="H10" s="32"/>
      <c r="I10" s="20"/>
      <c r="J10" s="20"/>
      <c r="K10" s="77"/>
      <c r="L10" s="68"/>
      <c r="M10" s="68"/>
      <c r="N10" s="8"/>
      <c r="O10" s="8"/>
      <c r="P10" s="120"/>
      <c r="Q10" s="120"/>
      <c r="R10" s="120"/>
      <c r="S10" s="11"/>
      <c r="T10" s="11"/>
      <c r="U10" s="11"/>
    </row>
    <row r="11" spans="1:21" x14ac:dyDescent="0.25">
      <c r="A11" s="8"/>
      <c r="B11" s="8"/>
      <c r="C11" s="129"/>
      <c r="D11" s="130"/>
      <c r="E11" s="131"/>
      <c r="F11" s="131"/>
      <c r="G11" s="84"/>
      <c r="H11" s="32"/>
      <c r="I11" s="20"/>
      <c r="J11" s="20"/>
      <c r="K11" s="77"/>
      <c r="L11" s="68"/>
      <c r="M11" s="68"/>
      <c r="N11" s="8"/>
      <c r="O11" s="8"/>
      <c r="P11" s="120"/>
      <c r="Q11" s="120"/>
      <c r="R11" s="120"/>
      <c r="S11" s="11"/>
      <c r="T11" s="11"/>
      <c r="U11" s="11"/>
    </row>
    <row r="12" spans="1:21" x14ac:dyDescent="0.25">
      <c r="A12" s="8"/>
      <c r="B12" s="8"/>
      <c r="C12" s="120"/>
      <c r="D12" s="120"/>
      <c r="E12" s="120"/>
      <c r="F12" s="120"/>
      <c r="G12" s="84"/>
      <c r="H12" s="32"/>
      <c r="I12" s="20"/>
      <c r="J12" s="20"/>
      <c r="K12" s="77"/>
      <c r="L12" s="68"/>
      <c r="M12" s="68"/>
      <c r="N12" s="8"/>
      <c r="O12" s="8"/>
      <c r="P12" s="120"/>
      <c r="Q12" s="120"/>
      <c r="R12" s="120"/>
      <c r="S12" s="11"/>
      <c r="T12" s="11"/>
      <c r="U12" s="11"/>
    </row>
    <row r="13" spans="1:21" x14ac:dyDescent="0.25">
      <c r="A13" s="8"/>
      <c r="B13" s="8"/>
      <c r="C13" s="120"/>
      <c r="D13" s="120"/>
      <c r="E13" s="120"/>
      <c r="F13" s="120"/>
      <c r="G13" s="84"/>
      <c r="H13" s="32"/>
      <c r="I13" s="127"/>
      <c r="J13" s="71"/>
      <c r="K13" s="68"/>
      <c r="L13" s="68"/>
      <c r="M13" s="68"/>
      <c r="N13" s="8"/>
      <c r="O13" s="8"/>
      <c r="P13" s="120"/>
      <c r="Q13" s="120"/>
      <c r="R13" s="120"/>
      <c r="S13" s="11"/>
      <c r="T13" s="11"/>
      <c r="U13" s="11"/>
    </row>
    <row r="14" spans="1:21" x14ac:dyDescent="0.25">
      <c r="C14" s="11"/>
      <c r="D14" s="11"/>
      <c r="E14" s="11"/>
      <c r="F14" s="11"/>
      <c r="G14" s="120"/>
      <c r="H14" s="32"/>
      <c r="I14" s="20"/>
      <c r="J14" s="77"/>
      <c r="K14" s="68"/>
      <c r="L14" s="8"/>
      <c r="M14" s="8"/>
      <c r="N14" s="8"/>
      <c r="O14" s="8"/>
      <c r="P14" s="120"/>
      <c r="Q14" s="120"/>
      <c r="R14" s="120"/>
      <c r="S14" s="11"/>
      <c r="T14" s="11"/>
      <c r="U14" s="11"/>
    </row>
    <row r="15" spans="1:21" x14ac:dyDescent="0.25">
      <c r="G15" s="120"/>
      <c r="H15" s="32"/>
      <c r="I15" s="20"/>
      <c r="J15" s="77"/>
      <c r="K15" s="68"/>
      <c r="L15" s="8"/>
      <c r="M15" s="8"/>
      <c r="N15" s="8"/>
      <c r="O15" s="8"/>
      <c r="P15" s="8"/>
      <c r="Q15" s="8"/>
      <c r="R15" s="8"/>
    </row>
    <row r="16" spans="1:21" x14ac:dyDescent="0.25">
      <c r="G16" s="120"/>
      <c r="H16" s="32"/>
      <c r="I16" s="20"/>
      <c r="J16" s="132"/>
      <c r="K16" s="85"/>
      <c r="L16" s="276" t="s">
        <v>41</v>
      </c>
      <c r="M16" s="276"/>
      <c r="N16" s="276"/>
      <c r="O16" s="276"/>
      <c r="P16" s="8"/>
      <c r="Q16" s="8"/>
      <c r="R16" s="8"/>
    </row>
    <row r="17" spans="7:19" x14ac:dyDescent="0.25">
      <c r="G17" s="120"/>
      <c r="H17" s="32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1"/>
    </row>
    <row r="18" spans="7:19" x14ac:dyDescent="0.25"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7:19" x14ac:dyDescent="0.25"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7:19" x14ac:dyDescent="0.25"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7:19" x14ac:dyDescent="0.25"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</sheetData>
  <mergeCells count="4">
    <mergeCell ref="B1:G1"/>
    <mergeCell ref="A3:A6"/>
    <mergeCell ref="A7:A10"/>
    <mergeCell ref="L16:O16"/>
  </mergeCells>
  <hyperlinks>
    <hyperlink ref="L16:O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CCCCCC"/>
  </sheetPr>
  <dimension ref="A1:T80"/>
  <sheetViews>
    <sheetView view="pageBreakPreview" zoomScaleNormal="100" zoomScaleSheetLayoutView="100" workbookViewId="0"/>
  </sheetViews>
  <sheetFormatPr defaultRowHeight="15" x14ac:dyDescent="0.25"/>
  <cols>
    <col min="1" max="1" width="10.7109375" style="1" customWidth="1"/>
    <col min="2" max="2" width="8.85546875" style="1" customWidth="1"/>
    <col min="3" max="3" width="14.28515625" style="1" customWidth="1"/>
    <col min="4" max="4" width="16.42578125" style="1" customWidth="1"/>
    <col min="5" max="5" width="14.140625" style="1" customWidth="1"/>
    <col min="6" max="6" width="8" style="1" customWidth="1"/>
    <col min="7" max="7" width="7.85546875" style="1" customWidth="1"/>
    <col min="8" max="9" width="8.28515625" style="1" customWidth="1"/>
    <col min="10" max="10" width="1.5703125" style="1" customWidth="1"/>
    <col min="11" max="19" width="7.140625" style="1" customWidth="1"/>
    <col min="20" max="16384" width="9.140625" style="1"/>
  </cols>
  <sheetData>
    <row r="1" spans="1:11" x14ac:dyDescent="0.25">
      <c r="A1" s="7" t="s">
        <v>2</v>
      </c>
      <c r="B1" s="272" t="str">
        <f>INDEX(Мазмұны!$B$3:$G$34,MATCH(A1,Мазмұны!$A$3:$A$34,0),1)</f>
        <v>Базалық сценарийде мұнай бағасы барреліне 60 АҚШ доллары деңгейінде сақталды.</v>
      </c>
      <c r="C1" s="273"/>
      <c r="D1" s="273"/>
      <c r="E1" s="273"/>
      <c r="F1" s="273"/>
      <c r="G1" s="273"/>
      <c r="H1" s="273"/>
      <c r="I1" s="273"/>
      <c r="J1" s="273"/>
      <c r="K1" s="273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20" ht="15.75" customHeight="1" x14ac:dyDescent="0.25">
      <c r="A17" s="8"/>
      <c r="B17" s="8"/>
      <c r="C17" s="8"/>
      <c r="D17" s="8"/>
      <c r="E17" s="8"/>
      <c r="F17" s="8"/>
      <c r="G17" s="8"/>
      <c r="H17" s="274" t="s">
        <v>48</v>
      </c>
      <c r="I17" s="274"/>
      <c r="J17" s="274"/>
      <c r="K17" s="274"/>
      <c r="L17" s="8"/>
    </row>
    <row r="18" spans="1:20" ht="33" customHeight="1" x14ac:dyDescent="0.25">
      <c r="A18" s="8"/>
      <c r="B18" s="8"/>
      <c r="C18" s="8"/>
      <c r="D18" s="8"/>
      <c r="E18" s="8"/>
      <c r="F18" s="8"/>
      <c r="G18" s="8"/>
      <c r="H18" s="275" t="s">
        <v>167</v>
      </c>
      <c r="I18" s="275"/>
      <c r="J18" s="275"/>
      <c r="K18" s="275"/>
      <c r="L18" s="8"/>
    </row>
    <row r="19" spans="1:20" x14ac:dyDescent="0.25">
      <c r="A19" s="8"/>
      <c r="B19" s="8"/>
      <c r="C19" s="8"/>
      <c r="D19" s="8"/>
      <c r="E19" s="8"/>
      <c r="F19" s="8"/>
      <c r="G19" s="8"/>
      <c r="H19" s="276" t="s">
        <v>41</v>
      </c>
      <c r="I19" s="276"/>
      <c r="J19" s="276"/>
      <c r="K19" s="276"/>
      <c r="L19" s="8"/>
    </row>
    <row r="20" spans="1:20" x14ac:dyDescent="0.25">
      <c r="J20" s="9"/>
    </row>
    <row r="21" spans="1:20" x14ac:dyDescent="0.25">
      <c r="A21" s="10"/>
      <c r="B21" s="10"/>
      <c r="C21" s="10"/>
      <c r="R21" s="11"/>
    </row>
    <row r="22" spans="1:20" x14ac:dyDescent="0.25">
      <c r="A22" s="10">
        <v>2017</v>
      </c>
      <c r="B22" s="10">
        <v>1</v>
      </c>
      <c r="C22" s="10"/>
      <c r="D22" s="12"/>
      <c r="E22" s="13"/>
      <c r="R22" s="11"/>
    </row>
    <row r="23" spans="1:20" x14ac:dyDescent="0.25">
      <c r="A23" s="10"/>
      <c r="B23" s="10">
        <v>2</v>
      </c>
      <c r="C23" s="10"/>
      <c r="D23" s="12"/>
      <c r="E23" s="13"/>
      <c r="R23" s="11"/>
    </row>
    <row r="24" spans="1:20" x14ac:dyDescent="0.25">
      <c r="A24" s="10"/>
      <c r="B24" s="10">
        <v>3</v>
      </c>
      <c r="C24" s="10"/>
      <c r="D24" s="12"/>
      <c r="E24" s="13"/>
      <c r="R24" s="11"/>
    </row>
    <row r="25" spans="1:20" x14ac:dyDescent="0.25">
      <c r="A25" s="10"/>
      <c r="B25" s="10">
        <v>4</v>
      </c>
      <c r="C25" s="10"/>
      <c r="D25" s="12"/>
      <c r="E25" s="13"/>
      <c r="R25" s="11"/>
      <c r="T25" s="14"/>
    </row>
    <row r="26" spans="1:20" x14ac:dyDescent="0.25">
      <c r="A26" s="10">
        <v>2018</v>
      </c>
      <c r="B26" s="10">
        <v>1</v>
      </c>
      <c r="C26" s="10"/>
      <c r="D26" s="12"/>
      <c r="E26" s="13"/>
      <c r="R26" s="11"/>
    </row>
    <row r="27" spans="1:20" x14ac:dyDescent="0.25">
      <c r="A27" s="10"/>
      <c r="B27" s="10">
        <v>2</v>
      </c>
      <c r="C27" s="10"/>
      <c r="D27" s="12"/>
      <c r="E27" s="13"/>
      <c r="R27" s="11"/>
    </row>
    <row r="28" spans="1:20" x14ac:dyDescent="0.25">
      <c r="A28" s="10"/>
      <c r="B28" s="10">
        <v>3</v>
      </c>
      <c r="C28" s="10"/>
      <c r="D28" s="12"/>
      <c r="E28" s="13"/>
      <c r="R28" s="11"/>
    </row>
    <row r="29" spans="1:20" x14ac:dyDescent="0.25">
      <c r="A29" s="10"/>
      <c r="B29" s="10">
        <v>4</v>
      </c>
      <c r="C29" s="10"/>
      <c r="D29" s="12"/>
      <c r="E29" s="13"/>
      <c r="R29" s="11"/>
      <c r="S29" s="15"/>
      <c r="T29" s="15"/>
    </row>
    <row r="30" spans="1:20" x14ac:dyDescent="0.25">
      <c r="A30" s="10">
        <v>2019</v>
      </c>
      <c r="B30" s="10">
        <v>1</v>
      </c>
      <c r="C30" s="10"/>
      <c r="D30" s="12"/>
      <c r="E30" s="13"/>
      <c r="J30" s="16"/>
      <c r="R30" s="11"/>
      <c r="S30" s="15"/>
      <c r="T30" s="15"/>
    </row>
    <row r="31" spans="1:20" x14ac:dyDescent="0.25">
      <c r="A31" s="10"/>
      <c r="B31" s="10">
        <v>2</v>
      </c>
      <c r="C31" s="10"/>
      <c r="D31" s="12"/>
      <c r="E31" s="13"/>
      <c r="J31" s="16"/>
      <c r="S31" s="15"/>
      <c r="T31" s="15"/>
    </row>
    <row r="32" spans="1:20" x14ac:dyDescent="0.25">
      <c r="A32" s="10"/>
      <c r="B32" s="10">
        <v>3</v>
      </c>
      <c r="C32" s="10"/>
      <c r="D32" s="12"/>
      <c r="E32" s="13"/>
      <c r="J32" s="16"/>
      <c r="S32" s="15"/>
      <c r="T32" s="15"/>
    </row>
    <row r="33" spans="1:20" x14ac:dyDescent="0.25">
      <c r="A33" s="10"/>
      <c r="B33" s="10">
        <v>4</v>
      </c>
      <c r="C33" s="10"/>
      <c r="D33" s="12"/>
      <c r="E33" s="13"/>
      <c r="J33" s="16"/>
      <c r="S33" s="15"/>
      <c r="T33" s="15"/>
    </row>
    <row r="34" spans="1:20" x14ac:dyDescent="0.25">
      <c r="A34" s="10">
        <v>2020</v>
      </c>
      <c r="B34" s="10">
        <v>1</v>
      </c>
      <c r="C34" s="10"/>
      <c r="D34" s="12"/>
      <c r="E34" s="13"/>
      <c r="J34" s="16"/>
      <c r="S34" s="15"/>
      <c r="T34" s="15"/>
    </row>
    <row r="35" spans="1:20" x14ac:dyDescent="0.25">
      <c r="A35" s="10"/>
      <c r="B35" s="10">
        <v>2</v>
      </c>
      <c r="C35" s="10"/>
      <c r="D35" s="12"/>
      <c r="E35" s="13"/>
      <c r="J35" s="16"/>
    </row>
    <row r="36" spans="1:20" x14ac:dyDescent="0.25">
      <c r="A36" s="10"/>
      <c r="B36" s="10">
        <v>3</v>
      </c>
      <c r="C36" s="10"/>
      <c r="D36" s="12"/>
      <c r="E36" s="13"/>
      <c r="J36" s="16"/>
    </row>
    <row r="37" spans="1:20" x14ac:dyDescent="0.25">
      <c r="A37" s="10"/>
      <c r="B37" s="10">
        <v>4</v>
      </c>
      <c r="C37" s="10"/>
      <c r="D37" s="10"/>
      <c r="E37" s="10"/>
      <c r="J37" s="16"/>
    </row>
    <row r="38" spans="1:20" x14ac:dyDescent="0.25">
      <c r="A38" s="10">
        <v>2021</v>
      </c>
      <c r="B38" s="10">
        <v>1</v>
      </c>
      <c r="C38" s="10"/>
      <c r="D38" s="10"/>
      <c r="E38" s="10"/>
      <c r="F38" s="17"/>
      <c r="J38" s="16"/>
    </row>
    <row r="39" spans="1:20" x14ac:dyDescent="0.25">
      <c r="A39" s="10"/>
      <c r="B39" s="10">
        <v>2</v>
      </c>
      <c r="C39" s="10"/>
      <c r="D39" s="10"/>
      <c r="E39" s="10"/>
      <c r="F39" s="17"/>
      <c r="J39" s="16"/>
    </row>
    <row r="40" spans="1:20" x14ac:dyDescent="0.25">
      <c r="A40" s="10"/>
      <c r="B40" s="10">
        <v>3</v>
      </c>
      <c r="C40" s="10"/>
      <c r="D40" s="10">
        <v>3500</v>
      </c>
      <c r="E40" s="10"/>
      <c r="F40" s="17"/>
      <c r="J40" s="16"/>
    </row>
    <row r="41" spans="1:20" x14ac:dyDescent="0.25">
      <c r="A41" s="10"/>
      <c r="B41" s="10">
        <v>4</v>
      </c>
      <c r="C41" s="18"/>
      <c r="D41" s="10">
        <v>3500</v>
      </c>
      <c r="E41" s="18"/>
      <c r="F41" s="17"/>
      <c r="J41" s="16"/>
    </row>
    <row r="42" spans="1:20" x14ac:dyDescent="0.25">
      <c r="A42" s="10">
        <v>2022</v>
      </c>
      <c r="B42" s="10">
        <v>1</v>
      </c>
      <c r="C42" s="10"/>
      <c r="D42" s="10">
        <v>3500</v>
      </c>
      <c r="E42" s="10"/>
      <c r="F42" s="17"/>
      <c r="J42" s="16"/>
    </row>
    <row r="43" spans="1:20" x14ac:dyDescent="0.25">
      <c r="A43" s="10"/>
      <c r="B43" s="10">
        <v>2</v>
      </c>
      <c r="C43" s="10"/>
      <c r="D43" s="10">
        <v>3500</v>
      </c>
      <c r="E43" s="10"/>
      <c r="F43" s="17"/>
      <c r="J43" s="16"/>
    </row>
    <row r="44" spans="1:20" x14ac:dyDescent="0.25">
      <c r="A44" s="10"/>
      <c r="B44" s="10">
        <v>3</v>
      </c>
      <c r="C44" s="10">
        <v>2800</v>
      </c>
      <c r="D44" s="10">
        <v>3500</v>
      </c>
      <c r="E44" s="10"/>
      <c r="F44" s="17"/>
      <c r="J44" s="16"/>
    </row>
    <row r="45" spans="1:20" x14ac:dyDescent="0.25">
      <c r="A45" s="10"/>
      <c r="B45" s="10">
        <v>4</v>
      </c>
      <c r="C45" s="10">
        <v>2800</v>
      </c>
      <c r="D45" s="10">
        <v>3500</v>
      </c>
      <c r="E45" s="10"/>
      <c r="F45" s="10"/>
      <c r="J45" s="16"/>
    </row>
    <row r="46" spans="1:20" x14ac:dyDescent="0.25">
      <c r="A46" s="10">
        <v>2023</v>
      </c>
      <c r="B46" s="10">
        <v>1</v>
      </c>
      <c r="C46" s="10">
        <v>2800</v>
      </c>
      <c r="D46" s="10"/>
      <c r="E46" s="10"/>
      <c r="F46" s="10"/>
      <c r="J46" s="16"/>
    </row>
    <row r="47" spans="1:20" x14ac:dyDescent="0.25">
      <c r="A47" s="10"/>
      <c r="B47" s="10">
        <v>2</v>
      </c>
      <c r="C47" s="10">
        <v>2800</v>
      </c>
      <c r="D47" s="10"/>
      <c r="E47" s="10"/>
      <c r="F47" s="10"/>
      <c r="J47" s="16"/>
    </row>
    <row r="48" spans="1:20" x14ac:dyDescent="0.25">
      <c r="A48" s="10"/>
      <c r="B48" s="10">
        <v>3</v>
      </c>
      <c r="C48" s="10">
        <v>2800</v>
      </c>
      <c r="D48" s="10"/>
      <c r="E48" s="10"/>
      <c r="F48" s="10"/>
      <c r="J48" s="16"/>
    </row>
    <row r="49" spans="1:6" x14ac:dyDescent="0.25">
      <c r="A49" s="10"/>
      <c r="B49" s="10">
        <v>4</v>
      </c>
      <c r="C49" s="10">
        <v>2800</v>
      </c>
      <c r="D49" s="10"/>
      <c r="E49" s="10"/>
      <c r="F49" s="18"/>
    </row>
    <row r="50" spans="1:6" x14ac:dyDescent="0.25">
      <c r="A50" s="10"/>
      <c r="B50" s="10"/>
      <c r="C50" s="10">
        <v>2800</v>
      </c>
      <c r="D50" s="10">
        <v>3500</v>
      </c>
      <c r="E50" s="10"/>
      <c r="F50" s="18"/>
    </row>
    <row r="51" spans="1:6" x14ac:dyDescent="0.25">
      <c r="A51" s="13"/>
      <c r="B51" s="13"/>
      <c r="C51" s="10">
        <v>2800</v>
      </c>
      <c r="D51" s="10">
        <v>3500</v>
      </c>
      <c r="E51" s="10"/>
      <c r="F51" s="18"/>
    </row>
    <row r="52" spans="1:6" x14ac:dyDescent="0.25">
      <c r="A52" s="13"/>
      <c r="B52" s="13"/>
      <c r="C52" s="10">
        <v>2800</v>
      </c>
      <c r="D52" s="10">
        <v>3500</v>
      </c>
      <c r="E52" s="10"/>
      <c r="F52" s="18"/>
    </row>
    <row r="53" spans="1:6" x14ac:dyDescent="0.25">
      <c r="A53" s="13"/>
      <c r="B53" s="13"/>
      <c r="C53" s="10">
        <v>2800</v>
      </c>
      <c r="D53" s="10">
        <v>3500</v>
      </c>
      <c r="E53" s="10"/>
      <c r="F53" s="18"/>
    </row>
    <row r="54" spans="1:6" x14ac:dyDescent="0.25">
      <c r="A54" s="13"/>
      <c r="B54" s="13"/>
      <c r="C54" s="10">
        <v>2800</v>
      </c>
      <c r="D54" s="10">
        <v>3500</v>
      </c>
      <c r="E54" s="10"/>
      <c r="F54" s="18"/>
    </row>
    <row r="55" spans="1:6" x14ac:dyDescent="0.25">
      <c r="A55" s="13"/>
      <c r="B55" s="13"/>
      <c r="C55" s="10">
        <v>2800</v>
      </c>
      <c r="D55" s="10">
        <v>3500</v>
      </c>
      <c r="E55" s="10"/>
      <c r="F55" s="18"/>
    </row>
    <row r="56" spans="1:6" x14ac:dyDescent="0.25">
      <c r="A56" s="13"/>
      <c r="B56" s="13"/>
      <c r="C56" s="10">
        <v>2800</v>
      </c>
      <c r="D56" s="10">
        <v>3500</v>
      </c>
      <c r="E56" s="10"/>
      <c r="F56" s="18"/>
    </row>
    <row r="57" spans="1:6" x14ac:dyDescent="0.25">
      <c r="A57" s="13"/>
      <c r="B57" s="13"/>
      <c r="C57" s="10"/>
      <c r="D57" s="10"/>
      <c r="E57" s="10"/>
      <c r="F57" s="18"/>
    </row>
    <row r="58" spans="1:6" x14ac:dyDescent="0.25">
      <c r="A58" s="13"/>
      <c r="B58" s="13"/>
      <c r="C58" s="10"/>
      <c r="D58" s="10"/>
      <c r="E58" s="10"/>
      <c r="F58" s="18"/>
    </row>
    <row r="59" spans="1:6" x14ac:dyDescent="0.25">
      <c r="A59" s="13"/>
      <c r="B59" s="13"/>
      <c r="C59" s="13"/>
      <c r="D59" s="13"/>
      <c r="E59" s="13"/>
      <c r="F59" s="18"/>
    </row>
    <row r="60" spans="1:6" x14ac:dyDescent="0.25">
      <c r="A60" s="13"/>
      <c r="B60" s="13"/>
      <c r="C60" s="13"/>
      <c r="D60" s="13"/>
      <c r="E60" s="13"/>
      <c r="F60" s="17"/>
    </row>
    <row r="61" spans="1:6" x14ac:dyDescent="0.25">
      <c r="A61" s="13"/>
      <c r="B61" s="13"/>
      <c r="C61" s="13"/>
      <c r="D61" s="13"/>
      <c r="E61" s="13"/>
      <c r="F61" s="17"/>
    </row>
    <row r="62" spans="1:6" x14ac:dyDescent="0.25">
      <c r="A62" s="13"/>
      <c r="B62" s="13"/>
      <c r="C62" s="13"/>
      <c r="D62" s="13"/>
      <c r="E62" s="13"/>
    </row>
    <row r="63" spans="1:6" x14ac:dyDescent="0.25">
      <c r="A63" s="13"/>
      <c r="B63" s="13"/>
      <c r="C63" s="13"/>
      <c r="D63" s="13"/>
      <c r="E63" s="13"/>
    </row>
    <row r="64" spans="1:6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</sheetData>
  <mergeCells count="4">
    <mergeCell ref="B1:K1"/>
    <mergeCell ref="H17:K17"/>
    <mergeCell ref="H18:K18"/>
    <mergeCell ref="H19:K19"/>
  </mergeCells>
  <hyperlinks>
    <hyperlink ref="H19:K19" location="Мазмұны!A1" display="Мазмұны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L30"/>
  <sheetViews>
    <sheetView view="pageBreakPreview" zoomScaleNormal="100" zoomScaleSheetLayoutView="100" workbookViewId="0">
      <selection activeCell="I13" sqref="I13:L13"/>
    </sheetView>
  </sheetViews>
  <sheetFormatPr defaultRowHeight="15" x14ac:dyDescent="0.25"/>
  <cols>
    <col min="1" max="1" width="21" style="1" customWidth="1"/>
    <col min="2" max="2" width="45.7109375" style="1" customWidth="1"/>
    <col min="3" max="3" width="25.7109375" style="1" customWidth="1"/>
    <col min="4" max="4" width="23.28515625" style="1" customWidth="1"/>
    <col min="5" max="5" width="1.85546875" style="1" customWidth="1"/>
    <col min="6" max="16384" width="9.140625" style="1"/>
  </cols>
  <sheetData>
    <row r="1" spans="1:12" x14ac:dyDescent="0.25">
      <c r="A1" s="25" t="s">
        <v>25</v>
      </c>
      <c r="B1" s="323" t="str">
        <f>INDEX(Мазмұны!$B$3:$G$34,MATCH(A1,Мазмұны!$A$3:$A$34,0),1)</f>
        <v>2025 жылдың 4-тоқсанында экономиканың салалары бойынша жұмыспен қамту, ж/ж, %</v>
      </c>
      <c r="C1" s="324"/>
      <c r="D1" s="324"/>
      <c r="E1" s="32"/>
      <c r="F1" s="8"/>
      <c r="G1" s="61"/>
      <c r="H1" s="61"/>
      <c r="I1" s="61"/>
      <c r="J1" s="61"/>
      <c r="K1" s="8"/>
      <c r="L1" s="8"/>
    </row>
    <row r="2" spans="1:12" ht="30" x14ac:dyDescent="0.25">
      <c r="A2" s="133" t="s">
        <v>17</v>
      </c>
      <c r="B2" s="134" t="s">
        <v>69</v>
      </c>
      <c r="C2" s="134" t="s">
        <v>68</v>
      </c>
      <c r="D2" s="115" t="s">
        <v>48</v>
      </c>
      <c r="E2" s="32"/>
      <c r="F2" s="63"/>
      <c r="G2" s="63"/>
      <c r="H2" s="63"/>
      <c r="I2" s="63"/>
      <c r="J2" s="63"/>
      <c r="K2" s="8"/>
      <c r="L2" s="8"/>
    </row>
    <row r="3" spans="1:12" x14ac:dyDescent="0.25">
      <c r="A3" s="135" t="s">
        <v>72</v>
      </c>
      <c r="B3" s="136">
        <v>115.09815527276314</v>
      </c>
      <c r="C3" s="136">
        <v>0.23346452980557331</v>
      </c>
      <c r="D3" s="66" t="s">
        <v>71</v>
      </c>
      <c r="E3" s="32"/>
      <c r="F3" s="63"/>
      <c r="G3" s="63"/>
      <c r="H3" s="63"/>
      <c r="I3" s="67"/>
      <c r="J3" s="67"/>
      <c r="K3" s="8"/>
      <c r="L3" s="8"/>
    </row>
    <row r="4" spans="1:12" x14ac:dyDescent="0.25">
      <c r="A4" s="135" t="s">
        <v>73</v>
      </c>
      <c r="B4" s="136">
        <v>106.85043822448401</v>
      </c>
      <c r="C4" s="136">
        <v>-2.0422897170371783</v>
      </c>
      <c r="D4" s="83"/>
      <c r="E4" s="32"/>
      <c r="F4" s="68"/>
      <c r="G4" s="68"/>
      <c r="H4" s="69"/>
      <c r="I4" s="8"/>
      <c r="J4" s="8"/>
      <c r="K4" s="8"/>
    </row>
    <row r="5" spans="1:12" ht="25.5" x14ac:dyDescent="0.25">
      <c r="A5" s="135" t="s">
        <v>74</v>
      </c>
      <c r="B5" s="136">
        <v>42.755355892085106</v>
      </c>
      <c r="C5" s="136">
        <v>5.7065054504662669</v>
      </c>
      <c r="D5" s="84"/>
      <c r="E5" s="32"/>
      <c r="F5" s="68"/>
      <c r="G5" s="68"/>
      <c r="H5" s="68"/>
      <c r="I5" s="71"/>
      <c r="J5" s="71"/>
      <c r="K5" s="8"/>
      <c r="L5" s="8"/>
    </row>
    <row r="6" spans="1:12" x14ac:dyDescent="0.25">
      <c r="A6" s="135" t="s">
        <v>75</v>
      </c>
      <c r="B6" s="136">
        <v>27.988609605169486</v>
      </c>
      <c r="C6" s="136">
        <v>-6.5413989236906502</v>
      </c>
      <c r="D6" s="84"/>
      <c r="E6" s="32"/>
      <c r="F6" s="68"/>
      <c r="G6" s="68"/>
      <c r="H6" s="68"/>
      <c r="I6" s="68"/>
      <c r="J6" s="68"/>
      <c r="K6" s="8"/>
      <c r="L6" s="8"/>
    </row>
    <row r="7" spans="1:12" x14ac:dyDescent="0.25">
      <c r="A7" s="135" t="s">
        <v>76</v>
      </c>
      <c r="B7" s="136">
        <v>8.8952232174556798</v>
      </c>
      <c r="C7" s="136">
        <v>-1.3779020979020942</v>
      </c>
      <c r="D7" s="84"/>
      <c r="E7" s="32"/>
      <c r="F7" s="68"/>
      <c r="G7" s="68"/>
      <c r="H7" s="68"/>
      <c r="I7" s="68"/>
      <c r="J7" s="68"/>
      <c r="K7" s="8"/>
      <c r="L7" s="8"/>
    </row>
    <row r="8" spans="1:12" ht="25.5" x14ac:dyDescent="0.25">
      <c r="A8" s="135" t="s">
        <v>77</v>
      </c>
      <c r="B8" s="136">
        <v>3.2642075219480517</v>
      </c>
      <c r="C8" s="136">
        <v>2.3827784473354541</v>
      </c>
      <c r="D8" s="84"/>
      <c r="E8" s="32"/>
      <c r="F8" s="68"/>
      <c r="G8" s="68"/>
      <c r="H8" s="68"/>
      <c r="I8" s="68"/>
      <c r="J8" s="68"/>
      <c r="K8" s="8"/>
      <c r="L8" s="8"/>
    </row>
    <row r="9" spans="1:12" x14ac:dyDescent="0.25">
      <c r="A9" s="135" t="s">
        <v>78</v>
      </c>
      <c r="B9" s="136">
        <v>1.7235652196631293</v>
      </c>
      <c r="C9" s="136">
        <v>-3.5035438530824763</v>
      </c>
      <c r="D9" s="84"/>
      <c r="E9" s="32"/>
      <c r="F9" s="68"/>
      <c r="G9" s="68"/>
      <c r="H9" s="68"/>
      <c r="I9" s="68"/>
      <c r="J9" s="68"/>
      <c r="K9" s="8"/>
      <c r="L9" s="8"/>
    </row>
    <row r="10" spans="1:12" x14ac:dyDescent="0.25">
      <c r="A10" s="135" t="s">
        <v>79</v>
      </c>
      <c r="B10" s="136">
        <v>-4.3931699227859298</v>
      </c>
      <c r="C10" s="136">
        <v>0.91253364967833761</v>
      </c>
      <c r="D10" s="84"/>
      <c r="E10" s="32"/>
      <c r="F10" s="68"/>
      <c r="G10" s="68"/>
      <c r="H10" s="68"/>
      <c r="I10" s="8"/>
      <c r="J10" s="8"/>
      <c r="K10" s="8"/>
      <c r="L10" s="8"/>
    </row>
    <row r="11" spans="1:12" x14ac:dyDescent="0.25">
      <c r="A11" s="135" t="s">
        <v>80</v>
      </c>
      <c r="B11" s="136">
        <v>-4.5795794692595706</v>
      </c>
      <c r="C11" s="136">
        <v>7.4125959593863229</v>
      </c>
      <c r="D11" s="20"/>
      <c r="E11" s="32"/>
      <c r="F11" s="68"/>
      <c r="G11" s="68"/>
      <c r="H11" s="68"/>
      <c r="I11" s="8"/>
      <c r="J11" s="8"/>
      <c r="K11" s="8"/>
      <c r="L11" s="8"/>
    </row>
    <row r="12" spans="1:12" x14ac:dyDescent="0.25">
      <c r="A12" s="135" t="s">
        <v>81</v>
      </c>
      <c r="B12" s="136">
        <v>-4.8797503212777684</v>
      </c>
      <c r="C12" s="136">
        <v>0.95973012310615502</v>
      </c>
      <c r="D12" s="20"/>
      <c r="E12" s="32"/>
      <c r="F12" s="85"/>
      <c r="G12" s="85"/>
      <c r="H12" s="8"/>
      <c r="I12" s="8"/>
      <c r="J12" s="8"/>
      <c r="K12" s="8"/>
      <c r="L12" s="8"/>
    </row>
    <row r="13" spans="1:12" x14ac:dyDescent="0.25">
      <c r="A13" s="135" t="s">
        <v>82</v>
      </c>
      <c r="B13" s="136">
        <v>-5.4209002300990221</v>
      </c>
      <c r="C13" s="136">
        <v>-3.1746318474763768</v>
      </c>
      <c r="D13" s="86"/>
      <c r="E13" s="87"/>
      <c r="F13" s="20"/>
      <c r="G13" s="20"/>
      <c r="H13" s="20"/>
      <c r="I13" s="276" t="s">
        <v>41</v>
      </c>
      <c r="J13" s="276"/>
      <c r="K13" s="276"/>
      <c r="L13" s="276"/>
    </row>
    <row r="14" spans="1:12" x14ac:dyDescent="0.25">
      <c r="A14" s="135" t="s">
        <v>83</v>
      </c>
      <c r="B14" s="136">
        <v>-5.5200351408072663</v>
      </c>
      <c r="C14" s="136">
        <v>14.315109869364946</v>
      </c>
      <c r="D14" s="86"/>
      <c r="E14" s="87"/>
      <c r="F14" s="86"/>
      <c r="G14" s="86"/>
      <c r="H14" s="86"/>
      <c r="I14" s="86"/>
      <c r="J14" s="86"/>
      <c r="K14" s="86"/>
      <c r="L14" s="86"/>
    </row>
    <row r="15" spans="1:12" ht="25.5" x14ac:dyDescent="0.25">
      <c r="A15" s="135" t="s">
        <v>84</v>
      </c>
      <c r="B15" s="136">
        <v>-9.6045718499400863</v>
      </c>
      <c r="C15" s="136">
        <v>7.9196870518250648</v>
      </c>
      <c r="D15" s="86"/>
      <c r="E15" s="87"/>
      <c r="F15" s="86"/>
      <c r="G15" s="86"/>
      <c r="H15" s="86"/>
      <c r="I15" s="86"/>
      <c r="J15" s="86"/>
      <c r="K15" s="86"/>
      <c r="L15" s="86"/>
    </row>
    <row r="16" spans="1:12" ht="25.5" x14ac:dyDescent="0.25">
      <c r="A16" s="135" t="s">
        <v>85</v>
      </c>
      <c r="B16" s="136">
        <v>-11.481755316835546</v>
      </c>
      <c r="C16" s="136">
        <v>2.5574323521725546</v>
      </c>
      <c r="D16" s="86"/>
      <c r="E16" s="87"/>
      <c r="F16" s="86"/>
      <c r="G16" s="86"/>
      <c r="H16" s="86"/>
      <c r="I16" s="86"/>
      <c r="J16" s="86"/>
      <c r="K16" s="86"/>
      <c r="L16" s="86"/>
    </row>
    <row r="17" spans="1:12" x14ac:dyDescent="0.25">
      <c r="A17" s="135" t="s">
        <v>86</v>
      </c>
      <c r="B17" s="136">
        <v>-13.018379789887689</v>
      </c>
      <c r="C17" s="136">
        <v>8.6169478456075836</v>
      </c>
      <c r="D17" s="86"/>
      <c r="E17" s="87"/>
      <c r="F17" s="86"/>
      <c r="G17" s="86"/>
      <c r="H17" s="86"/>
      <c r="I17" s="86"/>
      <c r="J17" s="86"/>
      <c r="K17" s="86"/>
      <c r="L17" s="86"/>
    </row>
    <row r="18" spans="1:12" x14ac:dyDescent="0.25">
      <c r="A18" s="135" t="s">
        <v>87</v>
      </c>
      <c r="B18" s="136">
        <v>-13.194598184635836</v>
      </c>
      <c r="C18" s="136">
        <v>6.9922955721251299</v>
      </c>
      <c r="E18" s="87"/>
      <c r="F18" s="86"/>
      <c r="G18" s="86"/>
      <c r="H18" s="86"/>
      <c r="I18" s="86"/>
      <c r="J18" s="86"/>
      <c r="K18" s="86"/>
    </row>
    <row r="19" spans="1:12" ht="25.5" x14ac:dyDescent="0.25">
      <c r="A19" s="135" t="s">
        <v>88</v>
      </c>
      <c r="B19" s="136">
        <v>-15.984481931912285</v>
      </c>
      <c r="C19" s="136">
        <v>-5.2953465136698128</v>
      </c>
      <c r="E19" s="87"/>
      <c r="F19" s="86"/>
      <c r="G19" s="86"/>
      <c r="H19" s="86"/>
      <c r="I19" s="86"/>
      <c r="J19" s="86"/>
      <c r="K19" s="86"/>
    </row>
    <row r="20" spans="1:12" x14ac:dyDescent="0.25">
      <c r="A20" s="135" t="s">
        <v>89</v>
      </c>
      <c r="B20" s="136"/>
      <c r="C20" s="136">
        <v>0.95570641589226568</v>
      </c>
      <c r="E20" s="87"/>
    </row>
    <row r="21" spans="1:12" x14ac:dyDescent="0.25">
      <c r="A21" s="135" t="s">
        <v>90</v>
      </c>
      <c r="B21" s="136"/>
      <c r="C21" s="136">
        <v>-0.29879078949865345</v>
      </c>
      <c r="E21" s="87"/>
    </row>
    <row r="22" spans="1:12" x14ac:dyDescent="0.25">
      <c r="A22" s="135" t="s">
        <v>91</v>
      </c>
      <c r="B22" s="136"/>
      <c r="C22" s="136">
        <v>-1.9760268499280755</v>
      </c>
      <c r="E22" s="87"/>
    </row>
    <row r="23" spans="1:12" x14ac:dyDescent="0.25">
      <c r="E23" s="87"/>
    </row>
    <row r="30" spans="1:12" x14ac:dyDescent="0.25">
      <c r="H30" s="1" t="s">
        <v>17</v>
      </c>
    </row>
  </sheetData>
  <mergeCells count="2">
    <mergeCell ref="B1:D1"/>
    <mergeCell ref="I13:L13"/>
  </mergeCells>
  <hyperlinks>
    <hyperlink ref="I13:L13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5" tint="0.59999389629810485"/>
  </sheetPr>
  <dimension ref="A1:S15"/>
  <sheetViews>
    <sheetView showGridLines="0" view="pageBreakPreview" zoomScaleNormal="70" zoomScaleSheetLayoutView="100" workbookViewId="0">
      <selection activeCell="G20" sqref="G20"/>
    </sheetView>
  </sheetViews>
  <sheetFormatPr defaultColWidth="9.140625" defaultRowHeight="15" x14ac:dyDescent="0.25"/>
  <cols>
    <col min="1" max="1" width="15.5703125" style="1" customWidth="1"/>
    <col min="2" max="2" width="15" style="1" customWidth="1"/>
    <col min="3" max="6" width="14.85546875" style="1" customWidth="1"/>
    <col min="7" max="9" width="9.140625" style="1"/>
    <col min="10" max="10" width="1.5703125" style="32" customWidth="1"/>
    <col min="11" max="19" width="7" style="1" customWidth="1"/>
    <col min="20" max="16384" width="9.140625" style="1"/>
  </cols>
  <sheetData>
    <row r="1" spans="1:19" x14ac:dyDescent="0.25">
      <c r="A1" s="25" t="s">
        <v>27</v>
      </c>
      <c r="B1" s="323" t="str">
        <f>INDEX(Мазмұны!$B$3:$G$34,MATCH(A1,Мазмұны!$A$3:$A$34,0),1)</f>
        <v>Мемлекеттік бюджеттің мұнай емес тапшылығы 2025 жылы жақсарды, ЖІӨ-ге % - бен.</v>
      </c>
      <c r="C1" s="324"/>
      <c r="D1" s="324"/>
      <c r="E1" s="324"/>
      <c r="F1" s="324"/>
      <c r="G1" s="324"/>
      <c r="H1" s="324"/>
      <c r="I1" s="324"/>
    </row>
    <row r="2" spans="1:19" ht="60" customHeight="1" x14ac:dyDescent="0.25">
      <c r="A2" s="78" t="s">
        <v>52</v>
      </c>
      <c r="B2" s="141" t="s">
        <v>96</v>
      </c>
      <c r="C2" s="141" t="s">
        <v>95</v>
      </c>
      <c r="D2" s="141" t="s">
        <v>94</v>
      </c>
      <c r="E2" s="78" t="s">
        <v>93</v>
      </c>
      <c r="F2" s="354" t="s">
        <v>48</v>
      </c>
      <c r="G2" s="355"/>
      <c r="H2" s="355"/>
      <c r="I2" s="356"/>
    </row>
    <row r="3" spans="1:19" x14ac:dyDescent="0.25">
      <c r="A3" s="140">
        <v>2015</v>
      </c>
      <c r="B3" s="37">
        <v>-2.2390873153523247</v>
      </c>
      <c r="C3" s="37">
        <v>-9.8316524746306655</v>
      </c>
      <c r="D3" s="36">
        <v>-2</v>
      </c>
      <c r="E3" s="138">
        <v>-5</v>
      </c>
      <c r="F3" s="357" t="s">
        <v>92</v>
      </c>
      <c r="G3" s="358"/>
      <c r="H3" s="358"/>
      <c r="I3" s="358"/>
    </row>
    <row r="4" spans="1:19" ht="15" customHeight="1" x14ac:dyDescent="0.25">
      <c r="A4" s="140">
        <v>2016</v>
      </c>
      <c r="B4" s="37">
        <v>-1.5705760350000904</v>
      </c>
      <c r="C4" s="37">
        <v>-9.0103574229586361</v>
      </c>
      <c r="D4" s="36">
        <v>-2</v>
      </c>
      <c r="E4" s="138">
        <v>-5</v>
      </c>
      <c r="F4" s="359" t="s">
        <v>61</v>
      </c>
      <c r="G4" s="327"/>
      <c r="H4" s="327"/>
      <c r="I4" s="327"/>
    </row>
    <row r="5" spans="1:19" ht="15" customHeight="1" x14ac:dyDescent="0.25">
      <c r="A5" s="140">
        <v>2017</v>
      </c>
      <c r="B5" s="37">
        <v>-2.6762602862513538</v>
      </c>
      <c r="C5" s="37">
        <v>-12.36540775685825</v>
      </c>
      <c r="D5" s="36">
        <v>-2</v>
      </c>
      <c r="E5" s="138">
        <v>-5</v>
      </c>
      <c r="F5" s="359" t="s">
        <v>62</v>
      </c>
      <c r="G5" s="327"/>
      <c r="H5" s="327"/>
      <c r="I5" s="328"/>
    </row>
    <row r="6" spans="1:19" ht="15" customHeight="1" x14ac:dyDescent="0.25">
      <c r="A6" s="140">
        <v>2018</v>
      </c>
      <c r="B6" s="37">
        <v>-1.3475874867774014</v>
      </c>
      <c r="C6" s="37">
        <v>-7.2692901786211879</v>
      </c>
      <c r="D6" s="36">
        <v>-2</v>
      </c>
      <c r="E6" s="138">
        <v>-5</v>
      </c>
    </row>
    <row r="7" spans="1:19" ht="15" customHeight="1" x14ac:dyDescent="0.25">
      <c r="A7" s="140">
        <v>2019</v>
      </c>
      <c r="B7" s="37">
        <v>-1.848494416469652</v>
      </c>
      <c r="C7" s="37">
        <v>-7.9228995574380443</v>
      </c>
      <c r="D7" s="36">
        <v>-2</v>
      </c>
      <c r="E7" s="138">
        <v>-5</v>
      </c>
    </row>
    <row r="8" spans="1:19" x14ac:dyDescent="0.25">
      <c r="A8" s="140">
        <v>2020</v>
      </c>
      <c r="B8" s="37">
        <v>-3.9759385976457775</v>
      </c>
      <c r="C8" s="37">
        <v>-11.55153778512342</v>
      </c>
      <c r="D8" s="36">
        <v>-2</v>
      </c>
      <c r="E8" s="138">
        <v>-5</v>
      </c>
    </row>
    <row r="9" spans="1:19" x14ac:dyDescent="0.25">
      <c r="A9" s="140">
        <v>2021</v>
      </c>
      <c r="B9" s="37">
        <v>-3.0193665617247007</v>
      </c>
      <c r="C9" s="37">
        <v>-9.5981635300196011</v>
      </c>
      <c r="D9" s="36">
        <v>-2</v>
      </c>
      <c r="E9" s="138">
        <v>-5</v>
      </c>
    </row>
    <row r="10" spans="1:19" x14ac:dyDescent="0.25">
      <c r="A10" s="140">
        <v>2022</v>
      </c>
      <c r="B10" s="37">
        <v>-2.0904099678385455</v>
      </c>
      <c r="C10" s="37">
        <v>-8.0667474187114419</v>
      </c>
      <c r="D10" s="36">
        <v>-2</v>
      </c>
      <c r="E10" s="138">
        <v>-5</v>
      </c>
    </row>
    <row r="11" spans="1:19" x14ac:dyDescent="0.25">
      <c r="A11" s="140">
        <v>2023</v>
      </c>
      <c r="B11" s="37">
        <v>-2.3463372119376826</v>
      </c>
      <c r="C11" s="37">
        <v>-8.1415617521578802</v>
      </c>
      <c r="D11" s="36">
        <v>-2</v>
      </c>
      <c r="E11" s="138">
        <v>-5</v>
      </c>
    </row>
    <row r="12" spans="1:19" x14ac:dyDescent="0.25">
      <c r="A12" s="140">
        <v>2024</v>
      </c>
      <c r="B12" s="37">
        <v>-2.6711094164302116</v>
      </c>
      <c r="C12" s="37">
        <v>-8.2315037328434073</v>
      </c>
      <c r="D12" s="36">
        <v>-2</v>
      </c>
      <c r="E12" s="138">
        <v>-5</v>
      </c>
      <c r="F12" s="137"/>
      <c r="G12" s="86"/>
      <c r="H12" s="86"/>
    </row>
    <row r="13" spans="1:19" x14ac:dyDescent="0.25">
      <c r="A13" s="140">
        <v>2025</v>
      </c>
      <c r="B13" s="139">
        <v>-2.747452587642373</v>
      </c>
      <c r="C13" s="139">
        <v>-7.1405029863311462</v>
      </c>
      <c r="D13" s="36">
        <v>-2</v>
      </c>
      <c r="E13" s="138">
        <v>-5</v>
      </c>
      <c r="F13" s="137"/>
    </row>
    <row r="15" spans="1:19" x14ac:dyDescent="0.25">
      <c r="P15" s="276" t="s">
        <v>41</v>
      </c>
      <c r="Q15" s="276"/>
      <c r="R15" s="276"/>
      <c r="S15" s="276"/>
    </row>
  </sheetData>
  <mergeCells count="6">
    <mergeCell ref="P15:S15"/>
    <mergeCell ref="B1:I1"/>
    <mergeCell ref="F2:I2"/>
    <mergeCell ref="F3:I3"/>
    <mergeCell ref="F4:I4"/>
    <mergeCell ref="F5:I5"/>
  </mergeCells>
  <dataValidations count="1">
    <dataValidation type="list" allowBlank="1" showInputMessage="1" showErrorMessage="1" sqref="F4:F5">
      <formula1>#REF!</formula1>
    </dataValidation>
  </dataValidations>
  <hyperlinks>
    <hyperlink ref="P15:S15" location="Мазмұны!A1" display="Мазмұны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5" tint="0.59999389629810485"/>
  </sheetPr>
  <dimension ref="A1:S52"/>
  <sheetViews>
    <sheetView showGridLines="0" view="pageBreakPreview" zoomScaleNormal="70" zoomScaleSheetLayoutView="100" workbookViewId="0">
      <selection activeCell="P15" sqref="P15:S15"/>
    </sheetView>
  </sheetViews>
  <sheetFormatPr defaultColWidth="9.140625" defaultRowHeight="15" x14ac:dyDescent="0.25"/>
  <cols>
    <col min="1" max="2" width="15.5703125" style="1" customWidth="1"/>
    <col min="3" max="3" width="15" style="1" customWidth="1"/>
    <col min="4" max="4" width="14.85546875" style="1" customWidth="1"/>
    <col min="5" max="5" width="15.7109375" style="1" customWidth="1"/>
    <col min="6" max="6" width="14.85546875" style="1" customWidth="1"/>
    <col min="7" max="9" width="9.140625" style="1"/>
    <col min="10" max="10" width="1.5703125" style="32" customWidth="1"/>
    <col min="11" max="19" width="7" style="1" customWidth="1"/>
    <col min="20" max="16384" width="9.140625" style="1"/>
  </cols>
  <sheetData>
    <row r="1" spans="1:19" ht="27" customHeight="1" x14ac:dyDescent="0.25">
      <c r="A1" s="241" t="s">
        <v>29</v>
      </c>
      <c r="B1" s="323" t="str">
        <f>INDEX(Мазмұны!$B$3:$G$34,MATCH(A1,Мазмұны!$A$3:$A$34,0),1)</f>
        <v>Мұнай емес құрылымдық тапшылық 2025 жылы нақты шығындардың қысқаруы аясында неғұрлым қолайлы мәндерде қалыптасты.</v>
      </c>
      <c r="C1" s="324"/>
      <c r="D1" s="324"/>
      <c r="E1" s="324"/>
      <c r="F1" s="324"/>
      <c r="G1" s="324"/>
      <c r="H1" s="324"/>
      <c r="I1" s="324"/>
    </row>
    <row r="2" spans="1:19" ht="60" customHeight="1" x14ac:dyDescent="0.25">
      <c r="A2" s="142" t="s">
        <v>52</v>
      </c>
      <c r="B2" s="143" t="s">
        <v>97</v>
      </c>
      <c r="C2" s="144" t="s">
        <v>98</v>
      </c>
      <c r="D2" s="145" t="s">
        <v>99</v>
      </c>
      <c r="E2" s="146" t="s">
        <v>100</v>
      </c>
      <c r="F2" s="354" t="s">
        <v>48</v>
      </c>
      <c r="G2" s="355"/>
      <c r="H2" s="355"/>
      <c r="I2" s="356"/>
    </row>
    <row r="3" spans="1:19" x14ac:dyDescent="0.25">
      <c r="A3" s="140">
        <v>2015</v>
      </c>
      <c r="B3" s="147">
        <v>-8.8727712244633867</v>
      </c>
      <c r="C3" s="147">
        <v>-0.23163716290159961</v>
      </c>
      <c r="D3" s="147">
        <v>-0.72724408702108345</v>
      </c>
      <c r="E3" s="147">
        <v>7.5925651592783421</v>
      </c>
      <c r="F3" s="357" t="s">
        <v>92</v>
      </c>
      <c r="G3" s="358"/>
      <c r="H3" s="358"/>
      <c r="I3" s="358"/>
    </row>
    <row r="4" spans="1:19" ht="15" customHeight="1" x14ac:dyDescent="0.25">
      <c r="A4" s="140">
        <v>2016</v>
      </c>
      <c r="B4" s="147">
        <v>-7.4946173238877298</v>
      </c>
      <c r="C4" s="147">
        <v>-0.40183585755924989</v>
      </c>
      <c r="D4" s="147">
        <v>-1.1139042412987548</v>
      </c>
      <c r="E4" s="147">
        <v>7.4397813879585453</v>
      </c>
      <c r="F4" s="359" t="s">
        <v>61</v>
      </c>
      <c r="G4" s="327"/>
      <c r="H4" s="327"/>
      <c r="I4" s="327"/>
    </row>
    <row r="5" spans="1:19" ht="15" customHeight="1" x14ac:dyDescent="0.25">
      <c r="A5" s="140">
        <v>2017</v>
      </c>
      <c r="B5" s="147">
        <v>-11.316136413202123</v>
      </c>
      <c r="C5" s="147">
        <v>-0.20542585419845968</v>
      </c>
      <c r="D5" s="147">
        <v>-0.84384548927377434</v>
      </c>
      <c r="E5" s="147">
        <v>9.6891474706068959</v>
      </c>
      <c r="F5" s="359" t="s">
        <v>62</v>
      </c>
      <c r="G5" s="327"/>
      <c r="H5" s="327"/>
      <c r="I5" s="328"/>
    </row>
    <row r="6" spans="1:19" ht="15" customHeight="1" x14ac:dyDescent="0.25">
      <c r="A6" s="140">
        <v>2018</v>
      </c>
      <c r="B6" s="147">
        <v>-6.2377832465236844</v>
      </c>
      <c r="C6" s="147">
        <v>-8.0896962370847869E-2</v>
      </c>
      <c r="D6" s="147">
        <v>-0.95060996956489641</v>
      </c>
      <c r="E6" s="147">
        <v>5.9217026918437883</v>
      </c>
    </row>
    <row r="7" spans="1:19" ht="15" customHeight="1" x14ac:dyDescent="0.25">
      <c r="A7" s="140">
        <v>2019</v>
      </c>
      <c r="B7" s="147">
        <v>-7.1197502912085691</v>
      </c>
      <c r="C7" s="147">
        <v>0.17429647060731568</v>
      </c>
      <c r="D7" s="147">
        <v>-0.97744573669297541</v>
      </c>
      <c r="E7" s="147">
        <v>6.0744051409683903</v>
      </c>
    </row>
    <row r="8" spans="1:19" x14ac:dyDescent="0.25">
      <c r="A8" s="140">
        <v>2020</v>
      </c>
      <c r="B8" s="147">
        <v>-10.095285903960571</v>
      </c>
      <c r="C8" s="147">
        <v>-0.36578635798528286</v>
      </c>
      <c r="D8" s="147">
        <v>-1.0864852705563985</v>
      </c>
      <c r="E8" s="147">
        <v>7.5755991874776409</v>
      </c>
    </row>
    <row r="9" spans="1:19" x14ac:dyDescent="0.25">
      <c r="A9" s="140">
        <v>2021</v>
      </c>
      <c r="B9" s="147">
        <v>-8.4745969540405994</v>
      </c>
      <c r="C9" s="147">
        <v>0.10192760882017926</v>
      </c>
      <c r="D9" s="147">
        <v>-1.2254941847991891</v>
      </c>
      <c r="E9" s="147">
        <v>6.5787969682949008</v>
      </c>
    </row>
    <row r="10" spans="1:19" x14ac:dyDescent="0.25">
      <c r="A10" s="140">
        <v>2022</v>
      </c>
      <c r="B10" s="147">
        <v>-6.7907836351035815</v>
      </c>
      <c r="C10" s="147">
        <v>3.2324178886931884E-2</v>
      </c>
      <c r="D10" s="147">
        <v>-1.308287962494828</v>
      </c>
      <c r="E10" s="147">
        <v>5.9763374508728946</v>
      </c>
    </row>
    <row r="11" spans="1:19" x14ac:dyDescent="0.25">
      <c r="A11" s="140">
        <v>2023</v>
      </c>
      <c r="B11" s="147">
        <v>-6.7739158794469425</v>
      </c>
      <c r="C11" s="147">
        <v>0.18955264075374301</v>
      </c>
      <c r="D11" s="147">
        <v>-1.5571985134646811</v>
      </c>
      <c r="E11" s="147">
        <v>5.7952245402201212</v>
      </c>
    </row>
    <row r="12" spans="1:19" x14ac:dyDescent="0.25">
      <c r="A12" s="140">
        <v>2024</v>
      </c>
      <c r="B12" s="147">
        <v>-6.6702623307774935</v>
      </c>
      <c r="C12" s="147">
        <v>7.1851722463717557E-2</v>
      </c>
      <c r="D12" s="147">
        <v>-1.6330931245295328</v>
      </c>
      <c r="E12" s="147">
        <v>5.6080822676767585</v>
      </c>
    </row>
    <row r="13" spans="1:19" x14ac:dyDescent="0.25">
      <c r="A13" s="140">
        <v>2025</v>
      </c>
      <c r="B13" s="147">
        <v>-5.7665078516122419</v>
      </c>
      <c r="C13" s="147">
        <v>0.29340253997442306</v>
      </c>
      <c r="D13" s="147">
        <v>-1.6673976746933499</v>
      </c>
      <c r="E13" s="147">
        <v>4.3930503986887617</v>
      </c>
    </row>
    <row r="14" spans="1:19" x14ac:dyDescent="0.25">
      <c r="G14" s="60"/>
      <c r="H14" s="60"/>
      <c r="I14" s="60"/>
    </row>
    <row r="15" spans="1:19" x14ac:dyDescent="0.25">
      <c r="A15" s="148"/>
      <c r="B15" s="148"/>
      <c r="P15" s="276" t="s">
        <v>41</v>
      </c>
      <c r="Q15" s="276"/>
      <c r="R15" s="276"/>
      <c r="S15" s="276"/>
    </row>
    <row r="16" spans="1:19" ht="30.75" customHeight="1" x14ac:dyDescent="0.25">
      <c r="J16" s="311"/>
    </row>
    <row r="17" spans="10:10" x14ac:dyDescent="0.25">
      <c r="J17" s="311"/>
    </row>
    <row r="18" spans="10:10" x14ac:dyDescent="0.25">
      <c r="J18" s="311"/>
    </row>
    <row r="50" spans="7:19" x14ac:dyDescent="0.25">
      <c r="G50" s="149"/>
      <c r="H50" s="149"/>
      <c r="I50" s="149"/>
    </row>
    <row r="52" spans="7:19" ht="37.5" customHeight="1" x14ac:dyDescent="0.25">
      <c r="K52" s="150"/>
      <c r="L52" s="150"/>
      <c r="M52" s="150"/>
      <c r="N52" s="150"/>
      <c r="O52" s="150"/>
      <c r="P52" s="150"/>
      <c r="Q52" s="150"/>
      <c r="R52" s="150"/>
      <c r="S52" s="150"/>
    </row>
  </sheetData>
  <mergeCells count="7">
    <mergeCell ref="P15:S15"/>
    <mergeCell ref="J16:J18"/>
    <mergeCell ref="B1:I1"/>
    <mergeCell ref="F2:I2"/>
    <mergeCell ref="F3:I3"/>
    <mergeCell ref="F4:I4"/>
    <mergeCell ref="F5:I5"/>
  </mergeCells>
  <dataValidations count="1">
    <dataValidation type="list" allowBlank="1" showInputMessage="1" showErrorMessage="1" sqref="F4:F5">
      <formula1>#REF!</formula1>
    </dataValidation>
  </dataValidations>
  <hyperlinks>
    <hyperlink ref="P15:S15" location="Мазмұны!A1" display="Мазмұны"/>
    <hyperlink ref="A1" location="'21'!A1" display="21-график"/>
  </hyperlinks>
  <pageMargins left="0.7" right="0.7" top="0.75" bottom="0.75" header="0.3" footer="0.3"/>
  <pageSetup paperSize="9" scale="4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6" tint="0.59999389629810485"/>
  </sheetPr>
  <dimension ref="A1:J515"/>
  <sheetViews>
    <sheetView showGridLines="0" view="pageBreakPreview" zoomScaleNormal="100" zoomScaleSheetLayoutView="100" workbookViewId="0">
      <selection activeCell="P21" sqref="P21:P22"/>
    </sheetView>
  </sheetViews>
  <sheetFormatPr defaultColWidth="9.140625" defaultRowHeight="15" x14ac:dyDescent="0.25"/>
  <cols>
    <col min="1" max="1" width="12.42578125" style="1" customWidth="1"/>
    <col min="2" max="2" width="9.28515625" style="153" customWidth="1"/>
    <col min="3" max="4" width="8.28515625" style="153" bestFit="1" customWidth="1"/>
    <col min="5" max="5" width="8.42578125" style="153" bestFit="1" customWidth="1"/>
    <col min="6" max="9" width="7.140625" style="1" customWidth="1"/>
    <col min="10" max="10" width="1.5703125" style="32" customWidth="1"/>
    <col min="11" max="18" width="7.28515625" style="1" customWidth="1"/>
    <col min="19" max="16384" width="9.140625" style="1"/>
  </cols>
  <sheetData>
    <row r="1" spans="1:9" x14ac:dyDescent="0.25">
      <c r="A1" s="241" t="s">
        <v>31</v>
      </c>
      <c r="B1" s="323" t="str">
        <f>INDEX(Мазмұны!$B$3:$G$34,MATCH(A1,Мазмұны!$A$3:$A$34,0),1)</f>
        <v>Пайыздық мөлшерлеме дәлізі және TONIA мөлшерлемесі.</v>
      </c>
      <c r="C1" s="324"/>
      <c r="D1" s="324"/>
      <c r="E1" s="324"/>
      <c r="F1" s="324"/>
      <c r="G1" s="324"/>
      <c r="H1" s="324"/>
      <c r="I1" s="324"/>
    </row>
    <row r="2" spans="1:9" ht="25.5" customHeight="1" x14ac:dyDescent="0.25">
      <c r="A2" s="227" t="s">
        <v>145</v>
      </c>
      <c r="B2" s="228" t="s">
        <v>101</v>
      </c>
      <c r="C2" s="360" t="s">
        <v>146</v>
      </c>
      <c r="D2" s="360"/>
      <c r="E2" s="228" t="s">
        <v>147</v>
      </c>
      <c r="F2" s="336" t="s">
        <v>48</v>
      </c>
      <c r="G2" s="325"/>
      <c r="H2" s="325"/>
      <c r="I2" s="326"/>
    </row>
    <row r="3" spans="1:9" x14ac:dyDescent="0.25">
      <c r="A3" s="151">
        <v>45294</v>
      </c>
      <c r="B3" s="152">
        <v>15.74</v>
      </c>
      <c r="C3" s="152">
        <v>14.75</v>
      </c>
      <c r="D3" s="152">
        <v>16.75</v>
      </c>
      <c r="E3" s="152">
        <v>15.75</v>
      </c>
    </row>
    <row r="4" spans="1:9" x14ac:dyDescent="0.25">
      <c r="A4" s="151">
        <v>45295</v>
      </c>
      <c r="B4" s="152">
        <v>14.88</v>
      </c>
      <c r="C4" s="152">
        <v>14.75</v>
      </c>
      <c r="D4" s="152">
        <v>16.75</v>
      </c>
      <c r="E4" s="152">
        <v>15.75</v>
      </c>
    </row>
    <row r="5" spans="1:9" x14ac:dyDescent="0.25">
      <c r="A5" s="151">
        <v>45296</v>
      </c>
      <c r="B5" s="152">
        <v>14.69</v>
      </c>
      <c r="C5" s="152">
        <v>14.75</v>
      </c>
      <c r="D5" s="152">
        <v>16.75</v>
      </c>
      <c r="E5" s="152">
        <v>15.75</v>
      </c>
    </row>
    <row r="6" spans="1:9" x14ac:dyDescent="0.25">
      <c r="A6" s="151">
        <v>45299</v>
      </c>
      <c r="B6" s="152">
        <v>14.7</v>
      </c>
      <c r="C6" s="152">
        <v>14.75</v>
      </c>
      <c r="D6" s="152">
        <v>16.75</v>
      </c>
      <c r="E6" s="152">
        <v>15.75</v>
      </c>
    </row>
    <row r="7" spans="1:9" x14ac:dyDescent="0.25">
      <c r="A7" s="151">
        <v>45300</v>
      </c>
      <c r="B7" s="152">
        <v>14.75</v>
      </c>
      <c r="C7" s="152">
        <v>14.75</v>
      </c>
      <c r="D7" s="152">
        <v>16.75</v>
      </c>
      <c r="E7" s="152">
        <v>15.75</v>
      </c>
    </row>
    <row r="8" spans="1:9" x14ac:dyDescent="0.25">
      <c r="A8" s="151">
        <v>45301</v>
      </c>
      <c r="B8" s="152">
        <v>14.65</v>
      </c>
      <c r="C8" s="152">
        <v>14.75</v>
      </c>
      <c r="D8" s="152">
        <v>16.75</v>
      </c>
      <c r="E8" s="152">
        <v>15.75</v>
      </c>
    </row>
    <row r="9" spans="1:9" x14ac:dyDescent="0.25">
      <c r="A9" s="151">
        <v>45302</v>
      </c>
      <c r="B9" s="152">
        <v>14.75</v>
      </c>
      <c r="C9" s="152">
        <v>14.75</v>
      </c>
      <c r="D9" s="152">
        <v>16.75</v>
      </c>
      <c r="E9" s="152">
        <v>15.75</v>
      </c>
    </row>
    <row r="10" spans="1:9" x14ac:dyDescent="0.25">
      <c r="A10" s="151">
        <v>45303</v>
      </c>
      <c r="B10" s="152">
        <v>14.75</v>
      </c>
      <c r="C10" s="152">
        <v>14.75</v>
      </c>
      <c r="D10" s="152">
        <v>16.75</v>
      </c>
      <c r="E10" s="152">
        <v>15.75</v>
      </c>
    </row>
    <row r="11" spans="1:9" x14ac:dyDescent="0.25">
      <c r="A11" s="151">
        <v>45306</v>
      </c>
      <c r="B11" s="152">
        <v>14.75</v>
      </c>
      <c r="C11" s="152">
        <v>14.75</v>
      </c>
      <c r="D11" s="152">
        <v>16.75</v>
      </c>
      <c r="E11" s="152">
        <v>15.75</v>
      </c>
    </row>
    <row r="12" spans="1:9" x14ac:dyDescent="0.25">
      <c r="A12" s="151">
        <v>45307</v>
      </c>
      <c r="B12" s="152">
        <v>14.75</v>
      </c>
      <c r="C12" s="152">
        <v>14.75</v>
      </c>
      <c r="D12" s="152">
        <v>16.75</v>
      </c>
      <c r="E12" s="152">
        <v>15.75</v>
      </c>
    </row>
    <row r="13" spans="1:9" x14ac:dyDescent="0.25">
      <c r="A13" s="151">
        <v>45308</v>
      </c>
      <c r="B13" s="152">
        <v>14.82</v>
      </c>
      <c r="C13" s="152">
        <v>14.75</v>
      </c>
      <c r="D13" s="152">
        <v>16.75</v>
      </c>
      <c r="E13" s="152">
        <v>15.75</v>
      </c>
    </row>
    <row r="14" spans="1:9" x14ac:dyDescent="0.25">
      <c r="A14" s="151">
        <v>45309</v>
      </c>
      <c r="B14" s="152">
        <v>15.54</v>
      </c>
      <c r="C14" s="152">
        <v>14.75</v>
      </c>
      <c r="D14" s="152">
        <v>16.75</v>
      </c>
      <c r="E14" s="152">
        <v>15.75</v>
      </c>
    </row>
    <row r="15" spans="1:9" x14ac:dyDescent="0.25">
      <c r="A15" s="151">
        <v>45310</v>
      </c>
      <c r="B15" s="152">
        <v>15.31</v>
      </c>
      <c r="C15" s="152">
        <v>14.75</v>
      </c>
      <c r="D15" s="152">
        <v>16.75</v>
      </c>
      <c r="E15" s="152">
        <v>15.75</v>
      </c>
    </row>
    <row r="16" spans="1:9" x14ac:dyDescent="0.25">
      <c r="A16" s="151">
        <v>45313</v>
      </c>
      <c r="B16" s="152">
        <v>15.01</v>
      </c>
      <c r="C16" s="152">
        <v>14.25</v>
      </c>
      <c r="D16" s="152">
        <v>16.25</v>
      </c>
      <c r="E16" s="152">
        <v>15.25</v>
      </c>
    </row>
    <row r="17" spans="1:5" x14ac:dyDescent="0.25">
      <c r="A17" s="151">
        <v>45314</v>
      </c>
      <c r="B17" s="152">
        <v>14.42</v>
      </c>
      <c r="C17" s="152">
        <v>14.25</v>
      </c>
      <c r="D17" s="152">
        <v>16.25</v>
      </c>
      <c r="E17" s="152">
        <v>15.25</v>
      </c>
    </row>
    <row r="18" spans="1:5" x14ac:dyDescent="0.25">
      <c r="A18" s="151">
        <v>45315</v>
      </c>
      <c r="B18" s="152">
        <v>14.61</v>
      </c>
      <c r="C18" s="152">
        <v>14.25</v>
      </c>
      <c r="D18" s="152">
        <v>16.25</v>
      </c>
      <c r="E18" s="152">
        <v>15.25</v>
      </c>
    </row>
    <row r="19" spans="1:5" x14ac:dyDescent="0.25">
      <c r="A19" s="151">
        <v>45316</v>
      </c>
      <c r="B19" s="152">
        <v>15.1</v>
      </c>
      <c r="C19" s="152">
        <v>14.25</v>
      </c>
      <c r="D19" s="152">
        <v>16.25</v>
      </c>
      <c r="E19" s="152">
        <v>15.25</v>
      </c>
    </row>
    <row r="20" spans="1:5" x14ac:dyDescent="0.25">
      <c r="A20" s="151">
        <v>45317</v>
      </c>
      <c r="B20" s="152">
        <v>15.01</v>
      </c>
      <c r="C20" s="152">
        <v>14.25</v>
      </c>
      <c r="D20" s="152">
        <v>16.25</v>
      </c>
      <c r="E20" s="152">
        <v>15.25</v>
      </c>
    </row>
    <row r="21" spans="1:5" x14ac:dyDescent="0.25">
      <c r="A21" s="151">
        <v>45320</v>
      </c>
      <c r="B21" s="152">
        <v>14.96</v>
      </c>
      <c r="C21" s="152">
        <v>14.25</v>
      </c>
      <c r="D21" s="152">
        <v>16.25</v>
      </c>
      <c r="E21" s="152">
        <v>15.25</v>
      </c>
    </row>
    <row r="22" spans="1:5" x14ac:dyDescent="0.25">
      <c r="A22" s="151">
        <v>45321</v>
      </c>
      <c r="B22" s="152">
        <v>14.51</v>
      </c>
      <c r="C22" s="152">
        <v>14.25</v>
      </c>
      <c r="D22" s="152">
        <v>16.25</v>
      </c>
      <c r="E22" s="152">
        <v>15.25</v>
      </c>
    </row>
    <row r="23" spans="1:5" x14ac:dyDescent="0.25">
      <c r="A23" s="151">
        <v>45322</v>
      </c>
      <c r="B23" s="152">
        <v>14.32</v>
      </c>
      <c r="C23" s="152">
        <v>14.25</v>
      </c>
      <c r="D23" s="152">
        <v>16.25</v>
      </c>
      <c r="E23" s="152">
        <v>15.25</v>
      </c>
    </row>
    <row r="24" spans="1:5" x14ac:dyDescent="0.25">
      <c r="A24" s="151">
        <v>45323</v>
      </c>
      <c r="B24" s="152">
        <v>14.21</v>
      </c>
      <c r="C24" s="152">
        <v>14.25</v>
      </c>
      <c r="D24" s="152">
        <v>16.25</v>
      </c>
      <c r="E24" s="152">
        <v>15.25</v>
      </c>
    </row>
    <row r="25" spans="1:5" x14ac:dyDescent="0.25">
      <c r="A25" s="151">
        <v>45324</v>
      </c>
      <c r="B25" s="152">
        <v>14.07</v>
      </c>
      <c r="C25" s="152">
        <v>14.25</v>
      </c>
      <c r="D25" s="152">
        <v>16.25</v>
      </c>
      <c r="E25" s="152">
        <v>15.25</v>
      </c>
    </row>
    <row r="26" spans="1:5" x14ac:dyDescent="0.25">
      <c r="A26" s="151">
        <v>45327</v>
      </c>
      <c r="B26" s="152">
        <v>14.12</v>
      </c>
      <c r="C26" s="152">
        <v>14.25</v>
      </c>
      <c r="D26" s="152">
        <v>16.25</v>
      </c>
      <c r="E26" s="152">
        <v>15.25</v>
      </c>
    </row>
    <row r="27" spans="1:5" x14ac:dyDescent="0.25">
      <c r="A27" s="151">
        <v>45328</v>
      </c>
      <c r="B27" s="152">
        <v>14.14</v>
      </c>
      <c r="C27" s="152">
        <v>14.25</v>
      </c>
      <c r="D27" s="152">
        <v>16.25</v>
      </c>
      <c r="E27" s="152">
        <v>15.25</v>
      </c>
    </row>
    <row r="28" spans="1:5" x14ac:dyDescent="0.25">
      <c r="A28" s="151">
        <v>45329</v>
      </c>
      <c r="B28" s="152">
        <v>14.07</v>
      </c>
      <c r="C28" s="152">
        <v>14.25</v>
      </c>
      <c r="D28" s="152">
        <v>16.25</v>
      </c>
      <c r="E28" s="152">
        <v>15.25</v>
      </c>
    </row>
    <row r="29" spans="1:5" x14ac:dyDescent="0.25">
      <c r="A29" s="151">
        <v>45330</v>
      </c>
      <c r="B29" s="152">
        <v>14.04</v>
      </c>
      <c r="C29" s="152">
        <v>14.25</v>
      </c>
      <c r="D29" s="152">
        <v>16.25</v>
      </c>
      <c r="E29" s="152">
        <v>15.25</v>
      </c>
    </row>
    <row r="30" spans="1:5" x14ac:dyDescent="0.25">
      <c r="A30" s="151">
        <v>45331</v>
      </c>
      <c r="B30" s="152">
        <v>14.01</v>
      </c>
      <c r="C30" s="152">
        <v>14.25</v>
      </c>
      <c r="D30" s="152">
        <v>16.25</v>
      </c>
      <c r="E30" s="152">
        <v>15.25</v>
      </c>
    </row>
    <row r="31" spans="1:5" x14ac:dyDescent="0.25">
      <c r="A31" s="151">
        <v>45334</v>
      </c>
      <c r="B31" s="152">
        <v>14.14</v>
      </c>
      <c r="C31" s="152">
        <v>14.25</v>
      </c>
      <c r="D31" s="152">
        <v>16.25</v>
      </c>
      <c r="E31" s="152">
        <v>15.25</v>
      </c>
    </row>
    <row r="32" spans="1:5" x14ac:dyDescent="0.25">
      <c r="A32" s="151">
        <v>45335</v>
      </c>
      <c r="B32" s="152">
        <v>14.38</v>
      </c>
      <c r="C32" s="152">
        <v>14.25</v>
      </c>
      <c r="D32" s="152">
        <v>16.25</v>
      </c>
      <c r="E32" s="152">
        <v>15.25</v>
      </c>
    </row>
    <row r="33" spans="1:5" x14ac:dyDescent="0.25">
      <c r="A33" s="151">
        <v>45336</v>
      </c>
      <c r="B33" s="152">
        <v>14.98</v>
      </c>
      <c r="C33" s="152">
        <v>14.25</v>
      </c>
      <c r="D33" s="152">
        <v>16.25</v>
      </c>
      <c r="E33" s="152">
        <v>15.25</v>
      </c>
    </row>
    <row r="34" spans="1:5" x14ac:dyDescent="0.25">
      <c r="A34" s="151">
        <v>45337</v>
      </c>
      <c r="B34" s="152">
        <v>14.48</v>
      </c>
      <c r="C34" s="152">
        <v>14.25</v>
      </c>
      <c r="D34" s="152">
        <v>16.25</v>
      </c>
      <c r="E34" s="152">
        <v>15.25</v>
      </c>
    </row>
    <row r="35" spans="1:5" x14ac:dyDescent="0.25">
      <c r="A35" s="151">
        <v>45338</v>
      </c>
      <c r="B35" s="152">
        <v>14.41</v>
      </c>
      <c r="C35" s="152">
        <v>14.25</v>
      </c>
      <c r="D35" s="152">
        <v>16.25</v>
      </c>
      <c r="E35" s="152">
        <v>15.25</v>
      </c>
    </row>
    <row r="36" spans="1:5" x14ac:dyDescent="0.25">
      <c r="A36" s="151">
        <v>45341</v>
      </c>
      <c r="B36" s="152">
        <v>14.31</v>
      </c>
      <c r="C36" s="152">
        <v>14.25</v>
      </c>
      <c r="D36" s="152">
        <v>16.25</v>
      </c>
      <c r="E36" s="152">
        <v>15.25</v>
      </c>
    </row>
    <row r="37" spans="1:5" x14ac:dyDescent="0.25">
      <c r="A37" s="151">
        <v>45342</v>
      </c>
      <c r="B37" s="152">
        <v>14.29</v>
      </c>
      <c r="C37" s="152">
        <v>14.25</v>
      </c>
      <c r="D37" s="152">
        <v>16.25</v>
      </c>
      <c r="E37" s="152">
        <v>15.25</v>
      </c>
    </row>
    <row r="38" spans="1:5" x14ac:dyDescent="0.25">
      <c r="A38" s="151">
        <v>45343</v>
      </c>
      <c r="B38" s="152">
        <v>14.47</v>
      </c>
      <c r="C38" s="152">
        <v>14.25</v>
      </c>
      <c r="D38" s="152">
        <v>16.25</v>
      </c>
      <c r="E38" s="152">
        <v>15.25</v>
      </c>
    </row>
    <row r="39" spans="1:5" x14ac:dyDescent="0.25">
      <c r="A39" s="151">
        <v>45344</v>
      </c>
      <c r="B39" s="152">
        <v>14.49</v>
      </c>
      <c r="C39" s="152">
        <v>14.25</v>
      </c>
      <c r="D39" s="152">
        <v>16.25</v>
      </c>
      <c r="E39" s="152">
        <v>15.25</v>
      </c>
    </row>
    <row r="40" spans="1:5" x14ac:dyDescent="0.25">
      <c r="A40" s="151">
        <v>45345</v>
      </c>
      <c r="B40" s="152">
        <v>14.79</v>
      </c>
      <c r="C40" s="152">
        <v>14.25</v>
      </c>
      <c r="D40" s="152">
        <v>16.25</v>
      </c>
      <c r="E40" s="152">
        <v>15.25</v>
      </c>
    </row>
    <row r="41" spans="1:5" x14ac:dyDescent="0.25">
      <c r="A41" s="151">
        <v>45348</v>
      </c>
      <c r="B41" s="152">
        <v>15.41</v>
      </c>
      <c r="C41" s="152">
        <v>13.75</v>
      </c>
      <c r="D41" s="152">
        <v>15.75</v>
      </c>
      <c r="E41" s="152">
        <v>14.75</v>
      </c>
    </row>
    <row r="42" spans="1:5" x14ac:dyDescent="0.25">
      <c r="A42" s="151">
        <v>45349</v>
      </c>
      <c r="B42" s="152">
        <v>15.61</v>
      </c>
      <c r="C42" s="152">
        <v>13.75</v>
      </c>
      <c r="D42" s="152">
        <v>15.75</v>
      </c>
      <c r="E42" s="152">
        <v>14.75</v>
      </c>
    </row>
    <row r="43" spans="1:5" x14ac:dyDescent="0.25">
      <c r="A43" s="151">
        <v>45350</v>
      </c>
      <c r="B43" s="152">
        <v>15.31</v>
      </c>
      <c r="C43" s="152">
        <v>13.75</v>
      </c>
      <c r="D43" s="152">
        <v>15.75</v>
      </c>
      <c r="E43" s="152">
        <v>14.75</v>
      </c>
    </row>
    <row r="44" spans="1:5" x14ac:dyDescent="0.25">
      <c r="A44" s="151">
        <v>45351</v>
      </c>
      <c r="B44" s="152">
        <v>15.03</v>
      </c>
      <c r="C44" s="152">
        <v>13.75</v>
      </c>
      <c r="D44" s="152">
        <v>15.75</v>
      </c>
      <c r="E44" s="152">
        <v>14.75</v>
      </c>
    </row>
    <row r="45" spans="1:5" x14ac:dyDescent="0.25">
      <c r="A45" s="151">
        <v>45352</v>
      </c>
      <c r="B45" s="152">
        <v>14.11</v>
      </c>
      <c r="C45" s="152">
        <v>13.75</v>
      </c>
      <c r="D45" s="152">
        <v>15.75</v>
      </c>
      <c r="E45" s="152">
        <v>14.75</v>
      </c>
    </row>
    <row r="46" spans="1:5" x14ac:dyDescent="0.25">
      <c r="A46" s="151">
        <v>45355</v>
      </c>
      <c r="B46" s="152">
        <v>13.88</v>
      </c>
      <c r="C46" s="152">
        <v>13.75</v>
      </c>
      <c r="D46" s="152">
        <v>15.75</v>
      </c>
      <c r="E46" s="152">
        <v>14.75</v>
      </c>
    </row>
    <row r="47" spans="1:5" x14ac:dyDescent="0.25">
      <c r="A47" s="151">
        <v>45356</v>
      </c>
      <c r="B47" s="152">
        <v>13.55</v>
      </c>
      <c r="C47" s="152">
        <v>13.75</v>
      </c>
      <c r="D47" s="152">
        <v>15.75</v>
      </c>
      <c r="E47" s="152">
        <v>14.75</v>
      </c>
    </row>
    <row r="48" spans="1:5" x14ac:dyDescent="0.25">
      <c r="A48" s="151">
        <v>45357</v>
      </c>
      <c r="B48" s="152">
        <v>13.51</v>
      </c>
      <c r="C48" s="152">
        <v>13.75</v>
      </c>
      <c r="D48" s="152">
        <v>15.75</v>
      </c>
      <c r="E48" s="152">
        <v>14.75</v>
      </c>
    </row>
    <row r="49" spans="1:5" x14ac:dyDescent="0.25">
      <c r="A49" s="151">
        <v>45358</v>
      </c>
      <c r="B49" s="152">
        <v>13.5</v>
      </c>
      <c r="C49" s="152">
        <v>13.75</v>
      </c>
      <c r="D49" s="152">
        <v>15.75</v>
      </c>
      <c r="E49" s="152">
        <v>14.75</v>
      </c>
    </row>
    <row r="50" spans="1:5" x14ac:dyDescent="0.25">
      <c r="A50" s="151">
        <v>45362</v>
      </c>
      <c r="B50" s="152">
        <v>13.58</v>
      </c>
      <c r="C50" s="152">
        <v>13.75</v>
      </c>
      <c r="D50" s="152">
        <v>15.75</v>
      </c>
      <c r="E50" s="152">
        <v>14.75</v>
      </c>
    </row>
    <row r="51" spans="1:5" x14ac:dyDescent="0.25">
      <c r="A51" s="151">
        <v>45363</v>
      </c>
      <c r="B51" s="152">
        <v>13.62</v>
      </c>
      <c r="C51" s="152">
        <v>13.75</v>
      </c>
      <c r="D51" s="152">
        <v>15.75</v>
      </c>
      <c r="E51" s="152">
        <v>14.75</v>
      </c>
    </row>
    <row r="52" spans="1:5" x14ac:dyDescent="0.25">
      <c r="A52" s="151">
        <v>45364</v>
      </c>
      <c r="B52" s="152">
        <v>13.72</v>
      </c>
      <c r="C52" s="152">
        <v>13.75</v>
      </c>
      <c r="D52" s="152">
        <v>15.75</v>
      </c>
      <c r="E52" s="152">
        <v>14.75</v>
      </c>
    </row>
    <row r="53" spans="1:5" x14ac:dyDescent="0.25">
      <c r="A53" s="151">
        <v>45365</v>
      </c>
      <c r="B53" s="152">
        <v>13.57</v>
      </c>
      <c r="C53" s="152">
        <v>13.75</v>
      </c>
      <c r="D53" s="152">
        <v>15.75</v>
      </c>
      <c r="E53" s="152">
        <v>14.75</v>
      </c>
    </row>
    <row r="54" spans="1:5" x14ac:dyDescent="0.25">
      <c r="A54" s="151">
        <v>45366</v>
      </c>
      <c r="B54" s="152">
        <v>13.54</v>
      </c>
      <c r="C54" s="152">
        <v>13.75</v>
      </c>
      <c r="D54" s="152">
        <v>15.75</v>
      </c>
      <c r="E54" s="152">
        <v>14.75</v>
      </c>
    </row>
    <row r="55" spans="1:5" x14ac:dyDescent="0.25">
      <c r="A55" s="151">
        <v>45369</v>
      </c>
      <c r="B55" s="152">
        <v>13.48</v>
      </c>
      <c r="C55" s="152">
        <v>13.75</v>
      </c>
      <c r="D55" s="152">
        <v>15.75</v>
      </c>
      <c r="E55" s="152">
        <v>14.75</v>
      </c>
    </row>
    <row r="56" spans="1:5" x14ac:dyDescent="0.25">
      <c r="A56" s="151">
        <v>45370</v>
      </c>
      <c r="B56" s="152">
        <v>13.62</v>
      </c>
      <c r="C56" s="152">
        <v>13.75</v>
      </c>
      <c r="D56" s="152">
        <v>15.75</v>
      </c>
      <c r="E56" s="152">
        <v>14.75</v>
      </c>
    </row>
    <row r="57" spans="1:5" x14ac:dyDescent="0.25">
      <c r="A57" s="151">
        <v>45371</v>
      </c>
      <c r="B57" s="152">
        <v>13.83</v>
      </c>
      <c r="C57" s="152">
        <v>13.75</v>
      </c>
      <c r="D57" s="152">
        <v>15.75</v>
      </c>
      <c r="E57" s="152">
        <v>14.75</v>
      </c>
    </row>
    <row r="58" spans="1:5" x14ac:dyDescent="0.25">
      <c r="A58" s="151">
        <v>45377</v>
      </c>
      <c r="B58" s="152">
        <v>13.79</v>
      </c>
      <c r="C58" s="152">
        <v>13.75</v>
      </c>
      <c r="D58" s="152">
        <v>15.75</v>
      </c>
      <c r="E58" s="152">
        <v>14.75</v>
      </c>
    </row>
    <row r="59" spans="1:5" x14ac:dyDescent="0.25">
      <c r="A59" s="151">
        <v>45378</v>
      </c>
      <c r="B59" s="152">
        <v>13.74</v>
      </c>
      <c r="C59" s="152">
        <v>13.75</v>
      </c>
      <c r="D59" s="152">
        <v>15.75</v>
      </c>
      <c r="E59" s="152">
        <v>14.75</v>
      </c>
    </row>
    <row r="60" spans="1:5" x14ac:dyDescent="0.25">
      <c r="A60" s="151">
        <v>45379</v>
      </c>
      <c r="B60" s="152">
        <v>13.79</v>
      </c>
      <c r="C60" s="152">
        <v>13.75</v>
      </c>
      <c r="D60" s="152">
        <v>15.75</v>
      </c>
      <c r="E60" s="152">
        <v>14.75</v>
      </c>
    </row>
    <row r="61" spans="1:5" x14ac:dyDescent="0.25">
      <c r="A61" s="151">
        <v>45380</v>
      </c>
      <c r="B61" s="152">
        <v>13.91</v>
      </c>
      <c r="C61" s="152">
        <v>13.75</v>
      </c>
      <c r="D61" s="152">
        <v>15.75</v>
      </c>
      <c r="E61" s="152">
        <v>14.75</v>
      </c>
    </row>
    <row r="62" spans="1:5" x14ac:dyDescent="0.25">
      <c r="A62" s="151">
        <v>45383</v>
      </c>
      <c r="B62" s="152">
        <v>14</v>
      </c>
      <c r="C62" s="152">
        <v>13.75</v>
      </c>
      <c r="D62" s="152">
        <v>15.75</v>
      </c>
      <c r="E62" s="152">
        <v>14.75</v>
      </c>
    </row>
    <row r="63" spans="1:5" x14ac:dyDescent="0.25">
      <c r="A63" s="151">
        <v>45384</v>
      </c>
      <c r="B63" s="152">
        <v>13.83</v>
      </c>
      <c r="C63" s="152">
        <v>13.75</v>
      </c>
      <c r="D63" s="152">
        <v>15.75</v>
      </c>
      <c r="E63" s="152">
        <v>14.75</v>
      </c>
    </row>
    <row r="64" spans="1:5" x14ac:dyDescent="0.25">
      <c r="A64" s="151">
        <v>45385</v>
      </c>
      <c r="B64" s="152">
        <v>13.52</v>
      </c>
      <c r="C64" s="152">
        <v>13.75</v>
      </c>
      <c r="D64" s="152">
        <v>15.75</v>
      </c>
      <c r="E64" s="152">
        <v>14.75</v>
      </c>
    </row>
    <row r="65" spans="1:5" x14ac:dyDescent="0.25">
      <c r="A65" s="151">
        <v>45386</v>
      </c>
      <c r="B65" s="152">
        <v>13.24</v>
      </c>
      <c r="C65" s="152">
        <v>13.75</v>
      </c>
      <c r="D65" s="152">
        <v>15.75</v>
      </c>
      <c r="E65" s="152">
        <v>14.75</v>
      </c>
    </row>
    <row r="66" spans="1:5" x14ac:dyDescent="0.25">
      <c r="A66" s="151">
        <v>45387</v>
      </c>
      <c r="B66" s="152">
        <v>13.2</v>
      </c>
      <c r="C66" s="152">
        <v>13.75</v>
      </c>
      <c r="D66" s="152">
        <v>15.75</v>
      </c>
      <c r="E66" s="152">
        <v>14.75</v>
      </c>
    </row>
    <row r="67" spans="1:5" x14ac:dyDescent="0.25">
      <c r="A67" s="151">
        <v>45390</v>
      </c>
      <c r="B67" s="152">
        <v>13.64</v>
      </c>
      <c r="C67" s="152">
        <v>13.75</v>
      </c>
      <c r="D67" s="152">
        <v>15.75</v>
      </c>
      <c r="E67" s="152">
        <v>14.75</v>
      </c>
    </row>
    <row r="68" spans="1:5" x14ac:dyDescent="0.25">
      <c r="A68" s="151">
        <v>45391</v>
      </c>
      <c r="B68" s="152">
        <v>13.5</v>
      </c>
      <c r="C68" s="152">
        <v>13.75</v>
      </c>
      <c r="D68" s="152">
        <v>15.75</v>
      </c>
      <c r="E68" s="152">
        <v>14.75</v>
      </c>
    </row>
    <row r="69" spans="1:5" x14ac:dyDescent="0.25">
      <c r="A69" s="151">
        <v>45392</v>
      </c>
      <c r="B69" s="152">
        <v>13.46</v>
      </c>
      <c r="C69" s="152">
        <v>13.75</v>
      </c>
      <c r="D69" s="152">
        <v>15.75</v>
      </c>
      <c r="E69" s="152">
        <v>14.75</v>
      </c>
    </row>
    <row r="70" spans="1:5" x14ac:dyDescent="0.25">
      <c r="A70" s="151">
        <v>45393</v>
      </c>
      <c r="B70" s="152">
        <v>13.06</v>
      </c>
      <c r="C70" s="152">
        <v>13.75</v>
      </c>
      <c r="D70" s="152">
        <v>15.75</v>
      </c>
      <c r="E70" s="152">
        <v>14.75</v>
      </c>
    </row>
    <row r="71" spans="1:5" x14ac:dyDescent="0.25">
      <c r="A71" s="151">
        <v>45394</v>
      </c>
      <c r="B71" s="152">
        <v>12.92</v>
      </c>
      <c r="C71" s="152">
        <v>13.75</v>
      </c>
      <c r="D71" s="152">
        <v>15.75</v>
      </c>
      <c r="E71" s="152">
        <v>14.75</v>
      </c>
    </row>
    <row r="72" spans="1:5" x14ac:dyDescent="0.25">
      <c r="A72" s="151">
        <v>45397</v>
      </c>
      <c r="B72" s="152">
        <v>12.93</v>
      </c>
      <c r="C72" s="152">
        <v>13.75</v>
      </c>
      <c r="D72" s="152">
        <v>15.75</v>
      </c>
      <c r="E72" s="152">
        <v>14.75</v>
      </c>
    </row>
    <row r="73" spans="1:5" x14ac:dyDescent="0.25">
      <c r="A73" s="151">
        <v>45398</v>
      </c>
      <c r="B73" s="152">
        <v>13.44</v>
      </c>
      <c r="C73" s="152">
        <v>13.75</v>
      </c>
      <c r="D73" s="152">
        <v>15.75</v>
      </c>
      <c r="E73" s="152">
        <v>14.75</v>
      </c>
    </row>
    <row r="74" spans="1:5" x14ac:dyDescent="0.25">
      <c r="A74" s="151">
        <v>45399</v>
      </c>
      <c r="B74" s="152">
        <v>13.48</v>
      </c>
      <c r="C74" s="152">
        <v>13.75</v>
      </c>
      <c r="D74" s="152">
        <v>15.75</v>
      </c>
      <c r="E74" s="152">
        <v>14.75</v>
      </c>
    </row>
    <row r="75" spans="1:5" x14ac:dyDescent="0.25">
      <c r="A75" s="151">
        <v>45400</v>
      </c>
      <c r="B75" s="152">
        <v>13.28</v>
      </c>
      <c r="C75" s="152">
        <v>13.75</v>
      </c>
      <c r="D75" s="152">
        <v>15.75</v>
      </c>
      <c r="E75" s="152">
        <v>14.75</v>
      </c>
    </row>
    <row r="76" spans="1:5" x14ac:dyDescent="0.25">
      <c r="A76" s="151">
        <v>45401</v>
      </c>
      <c r="B76" s="152">
        <v>13.66</v>
      </c>
      <c r="C76" s="152">
        <v>13.75</v>
      </c>
      <c r="D76" s="152">
        <v>15.75</v>
      </c>
      <c r="E76" s="152">
        <v>14.75</v>
      </c>
    </row>
    <row r="77" spans="1:5" x14ac:dyDescent="0.25">
      <c r="A77" s="151">
        <v>45404</v>
      </c>
      <c r="B77" s="152">
        <v>13.81</v>
      </c>
      <c r="C77" s="152">
        <v>13.75</v>
      </c>
      <c r="D77" s="152">
        <v>15.75</v>
      </c>
      <c r="E77" s="152">
        <v>14.75</v>
      </c>
    </row>
    <row r="78" spans="1:5" x14ac:dyDescent="0.25">
      <c r="A78" s="151">
        <v>45405</v>
      </c>
      <c r="B78" s="152">
        <v>13.8</v>
      </c>
      <c r="C78" s="152">
        <v>13.75</v>
      </c>
      <c r="D78" s="152">
        <v>15.75</v>
      </c>
      <c r="E78" s="152">
        <v>14.75</v>
      </c>
    </row>
    <row r="79" spans="1:5" x14ac:dyDescent="0.25">
      <c r="A79" s="151">
        <v>45406</v>
      </c>
      <c r="B79" s="152">
        <v>13.98</v>
      </c>
      <c r="C79" s="152">
        <v>13.75</v>
      </c>
      <c r="D79" s="152">
        <v>15.75</v>
      </c>
      <c r="E79" s="152">
        <v>14.75</v>
      </c>
    </row>
    <row r="80" spans="1:5" x14ac:dyDescent="0.25">
      <c r="A80" s="151">
        <v>45407</v>
      </c>
      <c r="B80" s="152">
        <v>14.21</v>
      </c>
      <c r="C80" s="152">
        <v>13.75</v>
      </c>
      <c r="D80" s="152">
        <v>15.75</v>
      </c>
      <c r="E80" s="152">
        <v>14.75</v>
      </c>
    </row>
    <row r="81" spans="1:5" x14ac:dyDescent="0.25">
      <c r="A81" s="151">
        <v>45408</v>
      </c>
      <c r="B81" s="152">
        <v>15.08</v>
      </c>
      <c r="C81" s="152">
        <v>13.75</v>
      </c>
      <c r="D81" s="152">
        <v>15.75</v>
      </c>
      <c r="E81" s="152">
        <v>14.75</v>
      </c>
    </row>
    <row r="82" spans="1:5" x14ac:dyDescent="0.25">
      <c r="A82" s="151">
        <v>45411</v>
      </c>
      <c r="B82" s="152">
        <v>15.21</v>
      </c>
      <c r="C82" s="152">
        <v>13.75</v>
      </c>
      <c r="D82" s="152">
        <v>15.75</v>
      </c>
      <c r="E82" s="152">
        <v>14.75</v>
      </c>
    </row>
    <row r="83" spans="1:5" x14ac:dyDescent="0.25">
      <c r="A83" s="151">
        <v>45412</v>
      </c>
      <c r="B83" s="152">
        <v>14.23</v>
      </c>
      <c r="C83" s="152">
        <v>13.75</v>
      </c>
      <c r="D83" s="152">
        <v>15.75</v>
      </c>
      <c r="E83" s="152">
        <v>14.75</v>
      </c>
    </row>
    <row r="84" spans="1:5" x14ac:dyDescent="0.25">
      <c r="A84" s="151">
        <v>45414</v>
      </c>
      <c r="B84" s="152">
        <v>13.72</v>
      </c>
      <c r="C84" s="152">
        <v>13.75</v>
      </c>
      <c r="D84" s="152">
        <v>15.75</v>
      </c>
      <c r="E84" s="152">
        <v>14.75</v>
      </c>
    </row>
    <row r="85" spans="1:5" x14ac:dyDescent="0.25">
      <c r="A85" s="151">
        <v>45415</v>
      </c>
      <c r="B85" s="152">
        <v>13.28</v>
      </c>
      <c r="C85" s="152">
        <v>13.75</v>
      </c>
      <c r="D85" s="152">
        <v>15.75</v>
      </c>
      <c r="E85" s="152">
        <v>14.75</v>
      </c>
    </row>
    <row r="86" spans="1:5" x14ac:dyDescent="0.25">
      <c r="A86" s="151">
        <v>45416</v>
      </c>
      <c r="B86" s="152">
        <v>13.4</v>
      </c>
      <c r="C86" s="152">
        <v>13.75</v>
      </c>
      <c r="D86" s="152">
        <v>15.75</v>
      </c>
      <c r="E86" s="152">
        <v>14.75</v>
      </c>
    </row>
    <row r="87" spans="1:5" x14ac:dyDescent="0.25">
      <c r="A87" s="151">
        <v>45418</v>
      </c>
      <c r="B87" s="152">
        <v>13.85</v>
      </c>
      <c r="C87" s="152">
        <v>13.75</v>
      </c>
      <c r="D87" s="152">
        <v>15.75</v>
      </c>
      <c r="E87" s="152">
        <v>14.75</v>
      </c>
    </row>
    <row r="88" spans="1:5" x14ac:dyDescent="0.25">
      <c r="A88" s="151">
        <v>45422</v>
      </c>
      <c r="B88" s="152">
        <v>13.65</v>
      </c>
      <c r="C88" s="152">
        <v>13.75</v>
      </c>
      <c r="D88" s="152">
        <v>15.75</v>
      </c>
      <c r="E88" s="152">
        <v>14.75</v>
      </c>
    </row>
    <row r="89" spans="1:5" x14ac:dyDescent="0.25">
      <c r="A89" s="151">
        <v>45425</v>
      </c>
      <c r="B89" s="152">
        <v>13.58</v>
      </c>
      <c r="C89" s="152">
        <v>13.75</v>
      </c>
      <c r="D89" s="152">
        <v>15.75</v>
      </c>
      <c r="E89" s="152">
        <v>14.75</v>
      </c>
    </row>
    <row r="90" spans="1:5" x14ac:dyDescent="0.25">
      <c r="A90" s="151">
        <v>45426</v>
      </c>
      <c r="B90" s="152">
        <v>13.68</v>
      </c>
      <c r="C90" s="152">
        <v>13.75</v>
      </c>
      <c r="D90" s="152">
        <v>15.75</v>
      </c>
      <c r="E90" s="152">
        <v>14.75</v>
      </c>
    </row>
    <row r="91" spans="1:5" x14ac:dyDescent="0.25">
      <c r="A91" s="151">
        <v>45427</v>
      </c>
      <c r="B91" s="152">
        <v>13.74</v>
      </c>
      <c r="C91" s="152">
        <v>13.75</v>
      </c>
      <c r="D91" s="152">
        <v>15.75</v>
      </c>
      <c r="E91" s="152">
        <v>14.75</v>
      </c>
    </row>
    <row r="92" spans="1:5" x14ac:dyDescent="0.25">
      <c r="A92" s="151">
        <v>45428</v>
      </c>
      <c r="B92" s="152">
        <v>15.32</v>
      </c>
      <c r="C92" s="152">
        <v>13.75</v>
      </c>
      <c r="D92" s="152">
        <v>15.75</v>
      </c>
      <c r="E92" s="152">
        <v>14.75</v>
      </c>
    </row>
    <row r="93" spans="1:5" x14ac:dyDescent="0.25">
      <c r="A93" s="151">
        <v>45429</v>
      </c>
      <c r="B93" s="152">
        <v>15.13</v>
      </c>
      <c r="C93" s="152">
        <v>13.75</v>
      </c>
      <c r="D93" s="152">
        <v>15.75</v>
      </c>
      <c r="E93" s="152">
        <v>14.75</v>
      </c>
    </row>
    <row r="94" spans="1:5" x14ac:dyDescent="0.25">
      <c r="A94" s="151">
        <v>45432</v>
      </c>
      <c r="B94" s="152">
        <v>13.87</v>
      </c>
      <c r="C94" s="152">
        <v>13.75</v>
      </c>
      <c r="D94" s="152">
        <v>15.75</v>
      </c>
      <c r="E94" s="152">
        <v>14.75</v>
      </c>
    </row>
    <row r="95" spans="1:5" x14ac:dyDescent="0.25">
      <c r="A95" s="151">
        <v>45433</v>
      </c>
      <c r="B95" s="152">
        <v>13.08</v>
      </c>
      <c r="C95" s="152">
        <v>13.75</v>
      </c>
      <c r="D95" s="152">
        <v>15.75</v>
      </c>
      <c r="E95" s="152">
        <v>14.75</v>
      </c>
    </row>
    <row r="96" spans="1:5" x14ac:dyDescent="0.25">
      <c r="A96" s="151">
        <v>45434</v>
      </c>
      <c r="B96" s="152">
        <v>13.04</v>
      </c>
      <c r="C96" s="152">
        <v>13.75</v>
      </c>
      <c r="D96" s="152">
        <v>15.75</v>
      </c>
      <c r="E96" s="152">
        <v>14.75</v>
      </c>
    </row>
    <row r="97" spans="1:5" x14ac:dyDescent="0.25">
      <c r="A97" s="151">
        <v>45435</v>
      </c>
      <c r="B97" s="152">
        <v>13.07</v>
      </c>
      <c r="C97" s="152">
        <v>13.75</v>
      </c>
      <c r="D97" s="152">
        <v>15.75</v>
      </c>
      <c r="E97" s="152">
        <v>14.75</v>
      </c>
    </row>
    <row r="98" spans="1:5" x14ac:dyDescent="0.25">
      <c r="A98" s="151">
        <v>45436</v>
      </c>
      <c r="B98" s="152">
        <v>13</v>
      </c>
      <c r="C98" s="152">
        <v>13.75</v>
      </c>
      <c r="D98" s="152">
        <v>15.75</v>
      </c>
      <c r="E98" s="152">
        <v>14.75</v>
      </c>
    </row>
    <row r="99" spans="1:5" x14ac:dyDescent="0.25">
      <c r="A99" s="151">
        <v>45439</v>
      </c>
      <c r="B99" s="152">
        <v>12.88</v>
      </c>
      <c r="C99" s="152">
        <v>13.75</v>
      </c>
      <c r="D99" s="152">
        <v>15.75</v>
      </c>
      <c r="E99" s="152">
        <v>14.75</v>
      </c>
    </row>
    <row r="100" spans="1:5" x14ac:dyDescent="0.25">
      <c r="A100" s="151">
        <v>45440</v>
      </c>
      <c r="B100" s="152">
        <v>13.17</v>
      </c>
      <c r="C100" s="152">
        <v>13.75</v>
      </c>
      <c r="D100" s="152">
        <v>15.75</v>
      </c>
      <c r="E100" s="152">
        <v>14.75</v>
      </c>
    </row>
    <row r="101" spans="1:5" x14ac:dyDescent="0.25">
      <c r="A101" s="151">
        <v>45441</v>
      </c>
      <c r="B101" s="152">
        <v>13.47</v>
      </c>
      <c r="C101" s="152">
        <v>13.75</v>
      </c>
      <c r="D101" s="152">
        <v>15.75</v>
      </c>
      <c r="E101" s="152">
        <v>14.75</v>
      </c>
    </row>
    <row r="102" spans="1:5" x14ac:dyDescent="0.25">
      <c r="A102" s="151">
        <v>45442</v>
      </c>
      <c r="B102" s="152">
        <v>13.15</v>
      </c>
      <c r="C102" s="152">
        <v>13.75</v>
      </c>
      <c r="D102" s="152">
        <v>15.75</v>
      </c>
      <c r="E102" s="152">
        <v>14.75</v>
      </c>
    </row>
    <row r="103" spans="1:5" x14ac:dyDescent="0.25">
      <c r="A103" s="151">
        <v>45443</v>
      </c>
      <c r="B103" s="152">
        <v>13.06</v>
      </c>
      <c r="C103" s="152">
        <v>13.75</v>
      </c>
      <c r="D103" s="152">
        <v>15.75</v>
      </c>
      <c r="E103" s="152">
        <v>14.75</v>
      </c>
    </row>
    <row r="104" spans="1:5" x14ac:dyDescent="0.25">
      <c r="A104" s="151">
        <v>45446</v>
      </c>
      <c r="B104" s="152">
        <v>13</v>
      </c>
      <c r="C104" s="152">
        <v>13.5</v>
      </c>
      <c r="D104" s="152">
        <v>15.5</v>
      </c>
      <c r="E104" s="152">
        <v>14.5</v>
      </c>
    </row>
    <row r="105" spans="1:5" x14ac:dyDescent="0.25">
      <c r="A105" s="151">
        <v>45447</v>
      </c>
      <c r="B105" s="152">
        <v>13.14</v>
      </c>
      <c r="C105" s="152">
        <v>13.5</v>
      </c>
      <c r="D105" s="152">
        <v>15.5</v>
      </c>
      <c r="E105" s="152">
        <v>14.5</v>
      </c>
    </row>
    <row r="106" spans="1:5" x14ac:dyDescent="0.25">
      <c r="A106" s="151">
        <v>45448</v>
      </c>
      <c r="B106" s="152">
        <v>13.34</v>
      </c>
      <c r="C106" s="152">
        <v>13.5</v>
      </c>
      <c r="D106" s="152">
        <v>15.5</v>
      </c>
      <c r="E106" s="152">
        <v>14.5</v>
      </c>
    </row>
    <row r="107" spans="1:5" x14ac:dyDescent="0.25">
      <c r="A107" s="151">
        <v>45449</v>
      </c>
      <c r="B107" s="152">
        <v>13.61</v>
      </c>
      <c r="C107" s="152">
        <v>13.5</v>
      </c>
      <c r="D107" s="152">
        <v>15.5</v>
      </c>
      <c r="E107" s="152">
        <v>14.5</v>
      </c>
    </row>
    <row r="108" spans="1:5" x14ac:dyDescent="0.25">
      <c r="A108" s="151">
        <v>45450</v>
      </c>
      <c r="B108" s="152">
        <v>13.94</v>
      </c>
      <c r="C108" s="152">
        <v>13.5</v>
      </c>
      <c r="D108" s="152">
        <v>15.5</v>
      </c>
      <c r="E108" s="152">
        <v>14.5</v>
      </c>
    </row>
    <row r="109" spans="1:5" x14ac:dyDescent="0.25">
      <c r="A109" s="151">
        <v>45453</v>
      </c>
      <c r="B109" s="152">
        <v>13.62</v>
      </c>
      <c r="C109" s="152">
        <v>13.5</v>
      </c>
      <c r="D109" s="152">
        <v>15.5</v>
      </c>
      <c r="E109" s="152">
        <v>14.5</v>
      </c>
    </row>
    <row r="110" spans="1:5" x14ac:dyDescent="0.25">
      <c r="A110" s="151">
        <v>45454</v>
      </c>
      <c r="B110" s="152">
        <v>13.61</v>
      </c>
      <c r="C110" s="152">
        <v>13.5</v>
      </c>
      <c r="D110" s="152">
        <v>15.5</v>
      </c>
      <c r="E110" s="152">
        <v>14.5</v>
      </c>
    </row>
    <row r="111" spans="1:5" x14ac:dyDescent="0.25">
      <c r="A111" s="151">
        <v>45455</v>
      </c>
      <c r="B111" s="152">
        <v>13.55</v>
      </c>
      <c r="C111" s="152">
        <v>13.5</v>
      </c>
      <c r="D111" s="152">
        <v>15.5</v>
      </c>
      <c r="E111" s="152">
        <v>14.5</v>
      </c>
    </row>
    <row r="112" spans="1:5" x14ac:dyDescent="0.25">
      <c r="A112" s="151">
        <v>45456</v>
      </c>
      <c r="B112" s="152">
        <v>13.57</v>
      </c>
      <c r="C112" s="152">
        <v>13.5</v>
      </c>
      <c r="D112" s="152">
        <v>15.5</v>
      </c>
      <c r="E112" s="152">
        <v>14.5</v>
      </c>
    </row>
    <row r="113" spans="1:5" x14ac:dyDescent="0.25">
      <c r="A113" s="151">
        <v>45457</v>
      </c>
      <c r="B113" s="152">
        <v>13.54</v>
      </c>
      <c r="C113" s="152">
        <v>13.5</v>
      </c>
      <c r="D113" s="152">
        <v>15.5</v>
      </c>
      <c r="E113" s="152">
        <v>14.5</v>
      </c>
    </row>
    <row r="114" spans="1:5" x14ac:dyDescent="0.25">
      <c r="A114" s="151">
        <v>45460</v>
      </c>
      <c r="B114" s="152">
        <v>13.49</v>
      </c>
      <c r="C114" s="152">
        <v>13.5</v>
      </c>
      <c r="D114" s="152">
        <v>15.5</v>
      </c>
      <c r="E114" s="152">
        <v>14.5</v>
      </c>
    </row>
    <row r="115" spans="1:5" x14ac:dyDescent="0.25">
      <c r="A115" s="151">
        <v>45461</v>
      </c>
      <c r="B115" s="152">
        <v>13.43</v>
      </c>
      <c r="C115" s="152">
        <v>13.5</v>
      </c>
      <c r="D115" s="152">
        <v>15.5</v>
      </c>
      <c r="E115" s="152">
        <v>14.5</v>
      </c>
    </row>
    <row r="116" spans="1:5" x14ac:dyDescent="0.25">
      <c r="A116" s="151">
        <v>45462</v>
      </c>
      <c r="B116" s="152">
        <v>13.38</v>
      </c>
      <c r="C116" s="152">
        <v>13.5</v>
      </c>
      <c r="D116" s="152">
        <v>15.5</v>
      </c>
      <c r="E116" s="152">
        <v>14.5</v>
      </c>
    </row>
    <row r="117" spans="1:5" x14ac:dyDescent="0.25">
      <c r="A117" s="151">
        <v>45463</v>
      </c>
      <c r="B117" s="152">
        <v>13.51</v>
      </c>
      <c r="C117" s="152">
        <v>13.5</v>
      </c>
      <c r="D117" s="152">
        <v>15.5</v>
      </c>
      <c r="E117" s="152">
        <v>14.5</v>
      </c>
    </row>
    <row r="118" spans="1:5" x14ac:dyDescent="0.25">
      <c r="A118" s="151">
        <v>45464</v>
      </c>
      <c r="B118" s="152">
        <v>14.45</v>
      </c>
      <c r="C118" s="152">
        <v>13.5</v>
      </c>
      <c r="D118" s="152">
        <v>15.5</v>
      </c>
      <c r="E118" s="152">
        <v>14.5</v>
      </c>
    </row>
    <row r="119" spans="1:5" x14ac:dyDescent="0.25">
      <c r="A119" s="151">
        <v>45467</v>
      </c>
      <c r="B119" s="152">
        <v>15.08</v>
      </c>
      <c r="C119" s="152">
        <v>13.5</v>
      </c>
      <c r="D119" s="152">
        <v>15.5</v>
      </c>
      <c r="E119" s="152">
        <v>14.5</v>
      </c>
    </row>
    <row r="120" spans="1:5" x14ac:dyDescent="0.25">
      <c r="A120" s="151">
        <v>45468</v>
      </c>
      <c r="B120" s="152">
        <v>14.37</v>
      </c>
      <c r="C120" s="152">
        <v>13.5</v>
      </c>
      <c r="D120" s="152">
        <v>15.5</v>
      </c>
      <c r="E120" s="152">
        <v>14.5</v>
      </c>
    </row>
    <row r="121" spans="1:5" x14ac:dyDescent="0.25">
      <c r="A121" s="151">
        <v>45469</v>
      </c>
      <c r="B121" s="152">
        <v>13.25</v>
      </c>
      <c r="C121" s="152">
        <v>13.5</v>
      </c>
      <c r="D121" s="152">
        <v>15.5</v>
      </c>
      <c r="E121" s="152">
        <v>14.5</v>
      </c>
    </row>
    <row r="122" spans="1:5" x14ac:dyDescent="0.25">
      <c r="A122" s="151">
        <v>45470</v>
      </c>
      <c r="B122" s="152">
        <v>13.08</v>
      </c>
      <c r="C122" s="152">
        <v>13.5</v>
      </c>
      <c r="D122" s="152">
        <v>15.5</v>
      </c>
      <c r="E122" s="152">
        <v>14.5</v>
      </c>
    </row>
    <row r="123" spans="1:5" x14ac:dyDescent="0.25">
      <c r="A123" s="151">
        <v>45471</v>
      </c>
      <c r="B123" s="152">
        <v>13.12</v>
      </c>
      <c r="C123" s="152">
        <v>13.5</v>
      </c>
      <c r="D123" s="152">
        <v>15.5</v>
      </c>
      <c r="E123" s="152">
        <v>14.5</v>
      </c>
    </row>
    <row r="124" spans="1:5" x14ac:dyDescent="0.25">
      <c r="A124" s="151">
        <v>45474</v>
      </c>
      <c r="B124" s="152">
        <v>13.09</v>
      </c>
      <c r="C124" s="152">
        <v>13.5</v>
      </c>
      <c r="D124" s="152">
        <v>15.5</v>
      </c>
      <c r="E124" s="152">
        <v>14.5</v>
      </c>
    </row>
    <row r="125" spans="1:5" x14ac:dyDescent="0.25">
      <c r="A125" s="151">
        <v>45475</v>
      </c>
      <c r="B125" s="152">
        <v>12.97</v>
      </c>
      <c r="C125" s="152">
        <v>13.5</v>
      </c>
      <c r="D125" s="152">
        <v>15.5</v>
      </c>
      <c r="E125" s="152">
        <v>14.5</v>
      </c>
    </row>
    <row r="126" spans="1:5" x14ac:dyDescent="0.25">
      <c r="A126" s="151">
        <v>45476</v>
      </c>
      <c r="B126" s="152">
        <v>12.98</v>
      </c>
      <c r="C126" s="152">
        <v>13.5</v>
      </c>
      <c r="D126" s="152">
        <v>15.5</v>
      </c>
      <c r="E126" s="152">
        <v>14.5</v>
      </c>
    </row>
    <row r="127" spans="1:5" x14ac:dyDescent="0.25">
      <c r="A127" s="151">
        <v>45477</v>
      </c>
      <c r="B127" s="152">
        <v>13.16</v>
      </c>
      <c r="C127" s="152">
        <v>13.5</v>
      </c>
      <c r="D127" s="152">
        <v>15.5</v>
      </c>
      <c r="E127" s="152">
        <v>14.5</v>
      </c>
    </row>
    <row r="128" spans="1:5" x14ac:dyDescent="0.25">
      <c r="A128" s="151">
        <v>45478</v>
      </c>
      <c r="B128" s="152">
        <v>13.07</v>
      </c>
      <c r="C128" s="152">
        <v>13.5</v>
      </c>
      <c r="D128" s="152">
        <v>15.5</v>
      </c>
      <c r="E128" s="152">
        <v>14.5</v>
      </c>
    </row>
    <row r="129" spans="1:5" x14ac:dyDescent="0.25">
      <c r="A129" s="151">
        <v>45482</v>
      </c>
      <c r="B129" s="152">
        <v>13.13</v>
      </c>
      <c r="C129" s="152">
        <v>13.5</v>
      </c>
      <c r="D129" s="152">
        <v>15.5</v>
      </c>
      <c r="E129" s="152">
        <v>14.5</v>
      </c>
    </row>
    <row r="130" spans="1:5" x14ac:dyDescent="0.25">
      <c r="A130" s="151">
        <v>45483</v>
      </c>
      <c r="B130" s="152">
        <v>13.02</v>
      </c>
      <c r="C130" s="152">
        <v>13.5</v>
      </c>
      <c r="D130" s="152">
        <v>15.5</v>
      </c>
      <c r="E130" s="152">
        <v>14.5</v>
      </c>
    </row>
    <row r="131" spans="1:5" x14ac:dyDescent="0.25">
      <c r="A131" s="151">
        <v>45484</v>
      </c>
      <c r="B131" s="152">
        <v>13.03</v>
      </c>
      <c r="C131" s="152">
        <v>13.5</v>
      </c>
      <c r="D131" s="152">
        <v>15.5</v>
      </c>
      <c r="E131" s="152">
        <v>14.5</v>
      </c>
    </row>
    <row r="132" spans="1:5" x14ac:dyDescent="0.25">
      <c r="A132" s="151">
        <v>45485</v>
      </c>
      <c r="B132" s="152">
        <v>13.03</v>
      </c>
      <c r="C132" s="152">
        <v>13.5</v>
      </c>
      <c r="D132" s="152">
        <v>15.5</v>
      </c>
      <c r="E132" s="152">
        <v>14.5</v>
      </c>
    </row>
    <row r="133" spans="1:5" x14ac:dyDescent="0.25">
      <c r="A133" s="151">
        <v>45488</v>
      </c>
      <c r="B133" s="152">
        <v>13.03</v>
      </c>
      <c r="C133" s="152">
        <v>13.25</v>
      </c>
      <c r="D133" s="152">
        <v>15.25</v>
      </c>
      <c r="E133" s="152">
        <v>14.25</v>
      </c>
    </row>
    <row r="134" spans="1:5" x14ac:dyDescent="0.25">
      <c r="A134" s="151">
        <v>45489</v>
      </c>
      <c r="B134" s="152">
        <v>13.09</v>
      </c>
      <c r="C134" s="152">
        <v>13.25</v>
      </c>
      <c r="D134" s="152">
        <v>15.25</v>
      </c>
      <c r="E134" s="152">
        <v>14.25</v>
      </c>
    </row>
    <row r="135" spans="1:5" x14ac:dyDescent="0.25">
      <c r="A135" s="151">
        <v>45490</v>
      </c>
      <c r="B135" s="152">
        <v>13.17</v>
      </c>
      <c r="C135" s="152">
        <v>13.25</v>
      </c>
      <c r="D135" s="152">
        <v>15.25</v>
      </c>
      <c r="E135" s="152">
        <v>14.25</v>
      </c>
    </row>
    <row r="136" spans="1:5" x14ac:dyDescent="0.25">
      <c r="A136" s="151">
        <v>45491</v>
      </c>
      <c r="B136" s="152">
        <v>13.14</v>
      </c>
      <c r="C136" s="152">
        <v>13.25</v>
      </c>
      <c r="D136" s="152">
        <v>15.25</v>
      </c>
      <c r="E136" s="152">
        <v>14.25</v>
      </c>
    </row>
    <row r="137" spans="1:5" x14ac:dyDescent="0.25">
      <c r="A137" s="151">
        <v>45492</v>
      </c>
      <c r="B137" s="152">
        <v>13.13</v>
      </c>
      <c r="C137" s="152">
        <v>13.25</v>
      </c>
      <c r="D137" s="152">
        <v>15.25</v>
      </c>
      <c r="E137" s="152">
        <v>14.25</v>
      </c>
    </row>
    <row r="138" spans="1:5" x14ac:dyDescent="0.25">
      <c r="A138" s="151">
        <v>45495</v>
      </c>
      <c r="B138" s="152">
        <v>13.16</v>
      </c>
      <c r="C138" s="152">
        <v>13.25</v>
      </c>
      <c r="D138" s="152">
        <v>15.25</v>
      </c>
      <c r="E138" s="152">
        <v>14.25</v>
      </c>
    </row>
    <row r="139" spans="1:5" x14ac:dyDescent="0.25">
      <c r="A139" s="151">
        <v>45496</v>
      </c>
      <c r="B139" s="152">
        <v>13.13</v>
      </c>
      <c r="C139" s="152">
        <v>13.25</v>
      </c>
      <c r="D139" s="152">
        <v>15.25</v>
      </c>
      <c r="E139" s="152">
        <v>14.25</v>
      </c>
    </row>
    <row r="140" spans="1:5" x14ac:dyDescent="0.25">
      <c r="A140" s="151">
        <v>45497</v>
      </c>
      <c r="B140" s="152">
        <v>13.42</v>
      </c>
      <c r="C140" s="152">
        <v>13.25</v>
      </c>
      <c r="D140" s="152">
        <v>15.25</v>
      </c>
      <c r="E140" s="152">
        <v>14.25</v>
      </c>
    </row>
    <row r="141" spans="1:5" x14ac:dyDescent="0.25">
      <c r="A141" s="151">
        <v>45498</v>
      </c>
      <c r="B141" s="152">
        <v>14.12</v>
      </c>
      <c r="C141" s="152">
        <v>13.25</v>
      </c>
      <c r="D141" s="152">
        <v>15.25</v>
      </c>
      <c r="E141" s="152">
        <v>14.25</v>
      </c>
    </row>
    <row r="142" spans="1:5" x14ac:dyDescent="0.25">
      <c r="A142" s="151">
        <v>45499</v>
      </c>
      <c r="B142" s="152">
        <v>14.22</v>
      </c>
      <c r="C142" s="152">
        <v>13.25</v>
      </c>
      <c r="D142" s="152">
        <v>15.25</v>
      </c>
      <c r="E142" s="152">
        <v>14.25</v>
      </c>
    </row>
    <row r="143" spans="1:5" x14ac:dyDescent="0.25">
      <c r="A143" s="151">
        <v>45502</v>
      </c>
      <c r="B143" s="152">
        <v>13.62</v>
      </c>
      <c r="C143" s="152">
        <v>13.25</v>
      </c>
      <c r="D143" s="152">
        <v>15.25</v>
      </c>
      <c r="E143" s="152">
        <v>14.25</v>
      </c>
    </row>
    <row r="144" spans="1:5" x14ac:dyDescent="0.25">
      <c r="A144" s="151">
        <v>45503</v>
      </c>
      <c r="B144" s="152">
        <v>13.42</v>
      </c>
      <c r="C144" s="152">
        <v>13.25</v>
      </c>
      <c r="D144" s="152">
        <v>15.25</v>
      </c>
      <c r="E144" s="152">
        <v>14.25</v>
      </c>
    </row>
    <row r="145" spans="1:5" x14ac:dyDescent="0.25">
      <c r="A145" s="151">
        <v>45504</v>
      </c>
      <c r="B145" s="152">
        <v>13.75</v>
      </c>
      <c r="C145" s="152">
        <v>13.25</v>
      </c>
      <c r="D145" s="152">
        <v>15.25</v>
      </c>
      <c r="E145" s="152">
        <v>14.25</v>
      </c>
    </row>
    <row r="146" spans="1:5" x14ac:dyDescent="0.25">
      <c r="A146" s="151">
        <v>45505</v>
      </c>
      <c r="B146" s="152">
        <v>13.42</v>
      </c>
      <c r="C146" s="152">
        <v>13.25</v>
      </c>
      <c r="D146" s="152">
        <v>15.25</v>
      </c>
      <c r="E146" s="152">
        <v>14.25</v>
      </c>
    </row>
    <row r="147" spans="1:5" x14ac:dyDescent="0.25">
      <c r="A147" s="151">
        <v>45506</v>
      </c>
      <c r="B147" s="152">
        <v>13.02</v>
      </c>
      <c r="C147" s="152">
        <v>13.25</v>
      </c>
      <c r="D147" s="152">
        <v>15.25</v>
      </c>
      <c r="E147" s="152">
        <v>14.25</v>
      </c>
    </row>
    <row r="148" spans="1:5" x14ac:dyDescent="0.25">
      <c r="A148" s="151">
        <v>45509</v>
      </c>
      <c r="B148" s="152">
        <v>13.03</v>
      </c>
      <c r="C148" s="152">
        <v>13.25</v>
      </c>
      <c r="D148" s="152">
        <v>15.25</v>
      </c>
      <c r="E148" s="152">
        <v>14.25</v>
      </c>
    </row>
    <row r="149" spans="1:5" x14ac:dyDescent="0.25">
      <c r="A149" s="151">
        <v>45510</v>
      </c>
      <c r="B149" s="152">
        <v>12.99</v>
      </c>
      <c r="C149" s="152">
        <v>13.25</v>
      </c>
      <c r="D149" s="152">
        <v>15.25</v>
      </c>
      <c r="E149" s="152">
        <v>14.25</v>
      </c>
    </row>
    <row r="150" spans="1:5" x14ac:dyDescent="0.25">
      <c r="A150" s="151">
        <v>45511</v>
      </c>
      <c r="B150" s="152">
        <v>13</v>
      </c>
      <c r="C150" s="152">
        <v>13.25</v>
      </c>
      <c r="D150" s="152">
        <v>15.25</v>
      </c>
      <c r="E150" s="152">
        <v>14.25</v>
      </c>
    </row>
    <row r="151" spans="1:5" x14ac:dyDescent="0.25">
      <c r="A151" s="151">
        <v>45512</v>
      </c>
      <c r="B151" s="152">
        <v>12.99</v>
      </c>
      <c r="C151" s="152">
        <v>13.25</v>
      </c>
      <c r="D151" s="152">
        <v>15.25</v>
      </c>
      <c r="E151" s="152">
        <v>14.25</v>
      </c>
    </row>
    <row r="152" spans="1:5" x14ac:dyDescent="0.25">
      <c r="A152" s="151">
        <v>45513</v>
      </c>
      <c r="B152" s="152">
        <v>13</v>
      </c>
      <c r="C152" s="152">
        <v>13.25</v>
      </c>
      <c r="D152" s="152">
        <v>15.25</v>
      </c>
      <c r="E152" s="152">
        <v>14.25</v>
      </c>
    </row>
    <row r="153" spans="1:5" x14ac:dyDescent="0.25">
      <c r="A153" s="151">
        <v>45516</v>
      </c>
      <c r="B153" s="152">
        <v>12.99</v>
      </c>
      <c r="C153" s="152">
        <v>13.25</v>
      </c>
      <c r="D153" s="152">
        <v>15.25</v>
      </c>
      <c r="E153" s="152">
        <v>14.25</v>
      </c>
    </row>
    <row r="154" spans="1:5" x14ac:dyDescent="0.25">
      <c r="A154" s="151">
        <v>45517</v>
      </c>
      <c r="B154" s="152">
        <v>13.05</v>
      </c>
      <c r="C154" s="152">
        <v>13.25</v>
      </c>
      <c r="D154" s="152">
        <v>15.25</v>
      </c>
      <c r="E154" s="152">
        <v>14.25</v>
      </c>
    </row>
    <row r="155" spans="1:5" x14ac:dyDescent="0.25">
      <c r="A155" s="151">
        <v>45518</v>
      </c>
      <c r="B155" s="152">
        <v>13.14</v>
      </c>
      <c r="C155" s="152">
        <v>13.25</v>
      </c>
      <c r="D155" s="152">
        <v>15.25</v>
      </c>
      <c r="E155" s="152">
        <v>14.25</v>
      </c>
    </row>
    <row r="156" spans="1:5" x14ac:dyDescent="0.25">
      <c r="A156" s="151">
        <v>45519</v>
      </c>
      <c r="B156" s="152">
        <v>13.03</v>
      </c>
      <c r="C156" s="152">
        <v>13.25</v>
      </c>
      <c r="D156" s="152">
        <v>15.25</v>
      </c>
      <c r="E156" s="152">
        <v>14.25</v>
      </c>
    </row>
    <row r="157" spans="1:5" x14ac:dyDescent="0.25">
      <c r="A157" s="151">
        <v>45520</v>
      </c>
      <c r="B157" s="152">
        <v>13.14</v>
      </c>
      <c r="C157" s="152">
        <v>13.25</v>
      </c>
      <c r="D157" s="152">
        <v>15.25</v>
      </c>
      <c r="E157" s="152">
        <v>14.25</v>
      </c>
    </row>
    <row r="158" spans="1:5" x14ac:dyDescent="0.25">
      <c r="A158" s="151">
        <v>45523</v>
      </c>
      <c r="B158" s="152">
        <v>13.2</v>
      </c>
      <c r="C158" s="152">
        <v>13.25</v>
      </c>
      <c r="D158" s="152">
        <v>15.25</v>
      </c>
      <c r="E158" s="152">
        <v>14.25</v>
      </c>
    </row>
    <row r="159" spans="1:5" x14ac:dyDescent="0.25">
      <c r="A159" s="151">
        <v>45524</v>
      </c>
      <c r="B159" s="152">
        <v>13.18</v>
      </c>
      <c r="C159" s="152">
        <v>13.25</v>
      </c>
      <c r="D159" s="152">
        <v>15.25</v>
      </c>
      <c r="E159" s="152">
        <v>14.25</v>
      </c>
    </row>
    <row r="160" spans="1:5" x14ac:dyDescent="0.25">
      <c r="A160" s="151">
        <v>45525</v>
      </c>
      <c r="B160" s="152">
        <v>13.13</v>
      </c>
      <c r="C160" s="152">
        <v>13.25</v>
      </c>
      <c r="D160" s="152">
        <v>15.25</v>
      </c>
      <c r="E160" s="152">
        <v>14.25</v>
      </c>
    </row>
    <row r="161" spans="1:5" x14ac:dyDescent="0.25">
      <c r="A161" s="151">
        <v>45526</v>
      </c>
      <c r="B161" s="152">
        <v>13.12</v>
      </c>
      <c r="C161" s="152">
        <v>13.25</v>
      </c>
      <c r="D161" s="152">
        <v>15.25</v>
      </c>
      <c r="E161" s="152">
        <v>14.25</v>
      </c>
    </row>
    <row r="162" spans="1:5" x14ac:dyDescent="0.25">
      <c r="A162" s="151">
        <v>45527</v>
      </c>
      <c r="B162" s="152">
        <v>13.13</v>
      </c>
      <c r="C162" s="152">
        <v>13.25</v>
      </c>
      <c r="D162" s="152">
        <v>15.25</v>
      </c>
      <c r="E162" s="152">
        <v>14.25</v>
      </c>
    </row>
    <row r="163" spans="1:5" x14ac:dyDescent="0.25">
      <c r="A163" s="151">
        <v>45530</v>
      </c>
      <c r="B163" s="152">
        <v>13.14</v>
      </c>
      <c r="C163" s="152">
        <v>13.25</v>
      </c>
      <c r="D163" s="152">
        <v>15.25</v>
      </c>
      <c r="E163" s="152">
        <v>14.25</v>
      </c>
    </row>
    <row r="164" spans="1:5" x14ac:dyDescent="0.25">
      <c r="A164" s="151">
        <v>45531</v>
      </c>
      <c r="B164" s="152">
        <v>13.19</v>
      </c>
      <c r="C164" s="152">
        <v>13.25</v>
      </c>
      <c r="D164" s="152">
        <v>15.25</v>
      </c>
      <c r="E164" s="152">
        <v>14.25</v>
      </c>
    </row>
    <row r="165" spans="1:5" x14ac:dyDescent="0.25">
      <c r="A165" s="151">
        <v>45532</v>
      </c>
      <c r="B165" s="152">
        <v>13.24</v>
      </c>
      <c r="C165" s="152">
        <v>13.25</v>
      </c>
      <c r="D165" s="152">
        <v>15.25</v>
      </c>
      <c r="E165" s="152">
        <v>14.25</v>
      </c>
    </row>
    <row r="166" spans="1:5" x14ac:dyDescent="0.25">
      <c r="A166" s="151">
        <v>45533</v>
      </c>
      <c r="B166" s="152">
        <v>13.29</v>
      </c>
      <c r="C166" s="152">
        <v>13.25</v>
      </c>
      <c r="D166" s="152">
        <v>15.25</v>
      </c>
      <c r="E166" s="152">
        <v>14.25</v>
      </c>
    </row>
    <row r="167" spans="1:5" x14ac:dyDescent="0.25">
      <c r="A167" s="151">
        <v>45537</v>
      </c>
      <c r="B167" s="152">
        <v>13.07</v>
      </c>
      <c r="C167" s="152">
        <v>13.25</v>
      </c>
      <c r="D167" s="152">
        <v>15.25</v>
      </c>
      <c r="E167" s="152">
        <v>14.25</v>
      </c>
    </row>
    <row r="168" spans="1:5" x14ac:dyDescent="0.25">
      <c r="A168" s="151">
        <v>45538</v>
      </c>
      <c r="B168" s="152">
        <v>12.97</v>
      </c>
      <c r="C168" s="152">
        <v>13.25</v>
      </c>
      <c r="D168" s="152">
        <v>15.25</v>
      </c>
      <c r="E168" s="152">
        <v>14.25</v>
      </c>
    </row>
    <row r="169" spans="1:5" x14ac:dyDescent="0.25">
      <c r="A169" s="151">
        <v>45539</v>
      </c>
      <c r="B169" s="152">
        <v>13.04</v>
      </c>
      <c r="C169" s="152">
        <v>13.25</v>
      </c>
      <c r="D169" s="152">
        <v>15.25</v>
      </c>
      <c r="E169" s="152">
        <v>14.25</v>
      </c>
    </row>
    <row r="170" spans="1:5" x14ac:dyDescent="0.25">
      <c r="A170" s="151">
        <v>45540</v>
      </c>
      <c r="B170" s="152">
        <v>13.18</v>
      </c>
      <c r="C170" s="152">
        <v>13.25</v>
      </c>
      <c r="D170" s="152">
        <v>15.25</v>
      </c>
      <c r="E170" s="152">
        <v>14.25</v>
      </c>
    </row>
    <row r="171" spans="1:5" x14ac:dyDescent="0.25">
      <c r="A171" s="151">
        <v>45541</v>
      </c>
      <c r="B171" s="152">
        <v>13.25</v>
      </c>
      <c r="C171" s="152">
        <v>13.25</v>
      </c>
      <c r="D171" s="152">
        <v>15.25</v>
      </c>
      <c r="E171" s="152">
        <v>14.25</v>
      </c>
    </row>
    <row r="172" spans="1:5" x14ac:dyDescent="0.25">
      <c r="A172" s="151">
        <v>45544</v>
      </c>
      <c r="B172" s="152">
        <v>13.5</v>
      </c>
      <c r="C172" s="152">
        <v>13.25</v>
      </c>
      <c r="D172" s="152">
        <v>15.25</v>
      </c>
      <c r="E172" s="152">
        <v>14.25</v>
      </c>
    </row>
    <row r="173" spans="1:5" x14ac:dyDescent="0.25">
      <c r="A173" s="151">
        <v>45545</v>
      </c>
      <c r="B173" s="152">
        <v>13.76</v>
      </c>
      <c r="C173" s="152">
        <v>13.25</v>
      </c>
      <c r="D173" s="152">
        <v>15.25</v>
      </c>
      <c r="E173" s="152">
        <v>14.25</v>
      </c>
    </row>
    <row r="174" spans="1:5" x14ac:dyDescent="0.25">
      <c r="A174" s="151">
        <v>45546</v>
      </c>
      <c r="B174" s="152">
        <v>13.62</v>
      </c>
      <c r="C174" s="152">
        <v>13.25</v>
      </c>
      <c r="D174" s="152">
        <v>15.25</v>
      </c>
      <c r="E174" s="152">
        <v>14.25</v>
      </c>
    </row>
    <row r="175" spans="1:5" x14ac:dyDescent="0.25">
      <c r="A175" s="151">
        <v>45547</v>
      </c>
      <c r="B175" s="152">
        <v>13.25</v>
      </c>
      <c r="C175" s="152">
        <v>13.25</v>
      </c>
      <c r="D175" s="152">
        <v>15.25</v>
      </c>
      <c r="E175" s="152">
        <v>14.25</v>
      </c>
    </row>
    <row r="176" spans="1:5" x14ac:dyDescent="0.25">
      <c r="A176" s="151">
        <v>45548</v>
      </c>
      <c r="B176" s="152">
        <v>13.22</v>
      </c>
      <c r="C176" s="152">
        <v>13.25</v>
      </c>
      <c r="D176" s="152">
        <v>15.25</v>
      </c>
      <c r="E176" s="152">
        <v>14.25</v>
      </c>
    </row>
    <row r="177" spans="1:5" x14ac:dyDescent="0.25">
      <c r="A177" s="151">
        <v>45551</v>
      </c>
      <c r="B177" s="152">
        <v>13.34</v>
      </c>
      <c r="C177" s="152">
        <v>13.25</v>
      </c>
      <c r="D177" s="152">
        <v>15.25</v>
      </c>
      <c r="E177" s="152">
        <v>14.25</v>
      </c>
    </row>
    <row r="178" spans="1:5" x14ac:dyDescent="0.25">
      <c r="A178" s="151">
        <v>45552</v>
      </c>
      <c r="B178" s="152">
        <v>13.35</v>
      </c>
      <c r="C178" s="152">
        <v>13.25</v>
      </c>
      <c r="D178" s="152">
        <v>15.25</v>
      </c>
      <c r="E178" s="152">
        <v>14.25</v>
      </c>
    </row>
    <row r="179" spans="1:5" x14ac:dyDescent="0.25">
      <c r="A179" s="151">
        <v>45553</v>
      </c>
      <c r="B179" s="152">
        <v>13.29</v>
      </c>
      <c r="C179" s="152">
        <v>13.25</v>
      </c>
      <c r="D179" s="152">
        <v>15.25</v>
      </c>
      <c r="E179" s="152">
        <v>14.25</v>
      </c>
    </row>
    <row r="180" spans="1:5" x14ac:dyDescent="0.25">
      <c r="A180" s="151">
        <v>45554</v>
      </c>
      <c r="B180" s="152">
        <v>13.26</v>
      </c>
      <c r="C180" s="152">
        <v>13.25</v>
      </c>
      <c r="D180" s="152">
        <v>15.25</v>
      </c>
      <c r="E180" s="152">
        <v>14.25</v>
      </c>
    </row>
    <row r="181" spans="1:5" x14ac:dyDescent="0.25">
      <c r="A181" s="151">
        <v>45555</v>
      </c>
      <c r="B181" s="152">
        <v>13.26</v>
      </c>
      <c r="C181" s="152">
        <v>13.25</v>
      </c>
      <c r="D181" s="152">
        <v>15.25</v>
      </c>
      <c r="E181" s="152">
        <v>14.25</v>
      </c>
    </row>
    <row r="182" spans="1:5" x14ac:dyDescent="0.25">
      <c r="A182" s="151">
        <v>45558</v>
      </c>
      <c r="B182" s="152">
        <v>13.38</v>
      </c>
      <c r="C182" s="152">
        <v>13.25</v>
      </c>
      <c r="D182" s="152">
        <v>15.25</v>
      </c>
      <c r="E182" s="152">
        <v>14.25</v>
      </c>
    </row>
    <row r="183" spans="1:5" x14ac:dyDescent="0.25">
      <c r="A183" s="151">
        <v>45559</v>
      </c>
      <c r="B183" s="152">
        <v>14.17</v>
      </c>
      <c r="C183" s="152">
        <v>13.25</v>
      </c>
      <c r="D183" s="152">
        <v>15.25</v>
      </c>
      <c r="E183" s="152">
        <v>14.25</v>
      </c>
    </row>
    <row r="184" spans="1:5" x14ac:dyDescent="0.25">
      <c r="A184" s="151">
        <v>45560</v>
      </c>
      <c r="B184" s="152">
        <v>14.44</v>
      </c>
      <c r="C184" s="152">
        <v>13.25</v>
      </c>
      <c r="D184" s="152">
        <v>15.25</v>
      </c>
      <c r="E184" s="152">
        <v>14.25</v>
      </c>
    </row>
    <row r="185" spans="1:5" x14ac:dyDescent="0.25">
      <c r="A185" s="151">
        <v>45561</v>
      </c>
      <c r="B185" s="152">
        <v>14.06</v>
      </c>
      <c r="C185" s="152">
        <v>13.25</v>
      </c>
      <c r="D185" s="152">
        <v>15.25</v>
      </c>
      <c r="E185" s="152">
        <v>14.25</v>
      </c>
    </row>
    <row r="186" spans="1:5" x14ac:dyDescent="0.25">
      <c r="A186" s="151">
        <v>45562</v>
      </c>
      <c r="B186" s="152">
        <v>13.39</v>
      </c>
      <c r="C186" s="152">
        <v>13.25</v>
      </c>
      <c r="D186" s="152">
        <v>15.25</v>
      </c>
      <c r="E186" s="152">
        <v>14.25</v>
      </c>
    </row>
    <row r="187" spans="1:5" x14ac:dyDescent="0.25">
      <c r="A187" s="151">
        <v>45565</v>
      </c>
      <c r="B187" s="152">
        <v>13.18</v>
      </c>
      <c r="C187" s="152">
        <v>13.25</v>
      </c>
      <c r="D187" s="152">
        <v>15.25</v>
      </c>
      <c r="E187" s="152">
        <v>14.25</v>
      </c>
    </row>
    <row r="188" spans="1:5" x14ac:dyDescent="0.25">
      <c r="A188" s="151">
        <v>45566</v>
      </c>
      <c r="B188" s="152">
        <v>13.23</v>
      </c>
      <c r="C188" s="152">
        <v>13.25</v>
      </c>
      <c r="D188" s="152">
        <v>15.25</v>
      </c>
      <c r="E188" s="152">
        <v>14.25</v>
      </c>
    </row>
    <row r="189" spans="1:5" x14ac:dyDescent="0.25">
      <c r="A189" s="151">
        <v>45567</v>
      </c>
      <c r="B189" s="152">
        <v>13.28</v>
      </c>
      <c r="C189" s="152">
        <v>13.25</v>
      </c>
      <c r="D189" s="152">
        <v>15.25</v>
      </c>
      <c r="E189" s="152">
        <v>14.25</v>
      </c>
    </row>
    <row r="190" spans="1:5" x14ac:dyDescent="0.25">
      <c r="A190" s="151">
        <v>45568</v>
      </c>
      <c r="B190" s="152">
        <v>13.33</v>
      </c>
      <c r="C190" s="152">
        <v>13.25</v>
      </c>
      <c r="D190" s="152">
        <v>15.25</v>
      </c>
      <c r="E190" s="152">
        <v>14.25</v>
      </c>
    </row>
    <row r="191" spans="1:5" x14ac:dyDescent="0.25">
      <c r="A191" s="151">
        <v>45569</v>
      </c>
      <c r="B191" s="152">
        <v>13.52</v>
      </c>
      <c r="C191" s="152">
        <v>13.25</v>
      </c>
      <c r="D191" s="152">
        <v>15.25</v>
      </c>
      <c r="E191" s="152">
        <v>14.25</v>
      </c>
    </row>
    <row r="192" spans="1:5" x14ac:dyDescent="0.25">
      <c r="A192" s="151">
        <v>45572</v>
      </c>
      <c r="B192" s="152">
        <v>13.85</v>
      </c>
      <c r="C192" s="152">
        <v>13.25</v>
      </c>
      <c r="D192" s="152">
        <v>15.25</v>
      </c>
      <c r="E192" s="152">
        <v>14.25</v>
      </c>
    </row>
    <row r="193" spans="1:5" x14ac:dyDescent="0.25">
      <c r="A193" s="151">
        <v>45573</v>
      </c>
      <c r="B193" s="152">
        <v>14.1</v>
      </c>
      <c r="C193" s="152">
        <v>13.25</v>
      </c>
      <c r="D193" s="152">
        <v>15.25</v>
      </c>
      <c r="E193" s="152">
        <v>14.25</v>
      </c>
    </row>
    <row r="194" spans="1:5" x14ac:dyDescent="0.25">
      <c r="A194" s="151">
        <v>45574</v>
      </c>
      <c r="B194" s="152">
        <v>13.79</v>
      </c>
      <c r="C194" s="152">
        <v>13.25</v>
      </c>
      <c r="D194" s="152">
        <v>15.25</v>
      </c>
      <c r="E194" s="152">
        <v>14.25</v>
      </c>
    </row>
    <row r="195" spans="1:5" x14ac:dyDescent="0.25">
      <c r="A195" s="151">
        <v>45575</v>
      </c>
      <c r="B195" s="152">
        <v>13.99</v>
      </c>
      <c r="C195" s="152">
        <v>13.25</v>
      </c>
      <c r="D195" s="152">
        <v>15.25</v>
      </c>
      <c r="E195" s="152">
        <v>14.25</v>
      </c>
    </row>
    <row r="196" spans="1:5" x14ac:dyDescent="0.25">
      <c r="A196" s="151">
        <v>45576</v>
      </c>
      <c r="B196" s="152">
        <v>13.83</v>
      </c>
      <c r="C196" s="152">
        <v>13.25</v>
      </c>
      <c r="D196" s="152">
        <v>15.25</v>
      </c>
      <c r="E196" s="152">
        <v>14.25</v>
      </c>
    </row>
    <row r="197" spans="1:5" x14ac:dyDescent="0.25">
      <c r="A197" s="151">
        <v>45579</v>
      </c>
      <c r="B197" s="152">
        <v>13.79</v>
      </c>
      <c r="C197" s="152">
        <v>13.25</v>
      </c>
      <c r="D197" s="152">
        <v>15.25</v>
      </c>
      <c r="E197" s="152">
        <v>14.25</v>
      </c>
    </row>
    <row r="198" spans="1:5" x14ac:dyDescent="0.25">
      <c r="A198" s="151">
        <v>45580</v>
      </c>
      <c r="B198" s="152">
        <v>13.8</v>
      </c>
      <c r="C198" s="152">
        <v>13.25</v>
      </c>
      <c r="D198" s="152">
        <v>15.25</v>
      </c>
      <c r="E198" s="152">
        <v>14.25</v>
      </c>
    </row>
    <row r="199" spans="1:5" x14ac:dyDescent="0.25">
      <c r="A199" s="151">
        <v>45581</v>
      </c>
      <c r="B199" s="152">
        <v>13.94</v>
      </c>
      <c r="C199" s="152">
        <v>13.25</v>
      </c>
      <c r="D199" s="152">
        <v>15.25</v>
      </c>
      <c r="E199" s="152">
        <v>14.25</v>
      </c>
    </row>
    <row r="200" spans="1:5" x14ac:dyDescent="0.25">
      <c r="A200" s="151">
        <v>45582</v>
      </c>
      <c r="B200" s="152">
        <v>13.84</v>
      </c>
      <c r="C200" s="152">
        <v>13.25</v>
      </c>
      <c r="D200" s="152">
        <v>15.25</v>
      </c>
      <c r="E200" s="152">
        <v>14.25</v>
      </c>
    </row>
    <row r="201" spans="1:5" x14ac:dyDescent="0.25">
      <c r="A201" s="151">
        <v>45583</v>
      </c>
      <c r="B201" s="152">
        <v>13.77</v>
      </c>
      <c r="C201" s="152">
        <v>13.25</v>
      </c>
      <c r="D201" s="152">
        <v>15.25</v>
      </c>
      <c r="E201" s="152">
        <v>14.25</v>
      </c>
    </row>
    <row r="202" spans="1:5" x14ac:dyDescent="0.25">
      <c r="A202" s="151">
        <v>45586</v>
      </c>
      <c r="B202" s="152">
        <v>14.03</v>
      </c>
      <c r="C202" s="152">
        <v>13.25</v>
      </c>
      <c r="D202" s="152">
        <v>15.25</v>
      </c>
      <c r="E202" s="152">
        <v>14.25</v>
      </c>
    </row>
    <row r="203" spans="1:5" x14ac:dyDescent="0.25">
      <c r="A203" s="151">
        <v>45587</v>
      </c>
      <c r="B203" s="152">
        <v>14.52</v>
      </c>
      <c r="C203" s="152">
        <v>13.25</v>
      </c>
      <c r="D203" s="152">
        <v>15.25</v>
      </c>
      <c r="E203" s="152">
        <v>14.25</v>
      </c>
    </row>
    <row r="204" spans="1:5" x14ac:dyDescent="0.25">
      <c r="A204" s="151">
        <v>45588</v>
      </c>
      <c r="B204" s="152">
        <v>13.79</v>
      </c>
      <c r="C204" s="152">
        <v>13.25</v>
      </c>
      <c r="D204" s="152">
        <v>15.25</v>
      </c>
      <c r="E204" s="152">
        <v>14.25</v>
      </c>
    </row>
    <row r="205" spans="1:5" x14ac:dyDescent="0.25">
      <c r="A205" s="151">
        <v>45589</v>
      </c>
      <c r="B205" s="152">
        <v>13.81</v>
      </c>
      <c r="C205" s="152">
        <v>13.25</v>
      </c>
      <c r="D205" s="152">
        <v>15.25</v>
      </c>
      <c r="E205" s="152">
        <v>14.25</v>
      </c>
    </row>
    <row r="206" spans="1:5" x14ac:dyDescent="0.25">
      <c r="A206" s="151">
        <v>45593</v>
      </c>
      <c r="B206" s="152">
        <v>13.77</v>
      </c>
      <c r="C206" s="152">
        <v>13.25</v>
      </c>
      <c r="D206" s="152">
        <v>15.25</v>
      </c>
      <c r="E206" s="152">
        <v>14.25</v>
      </c>
    </row>
    <row r="207" spans="1:5" x14ac:dyDescent="0.25">
      <c r="A207" s="151">
        <v>45594</v>
      </c>
      <c r="B207" s="152">
        <v>13.5</v>
      </c>
      <c r="C207" s="152">
        <v>13.25</v>
      </c>
      <c r="D207" s="152">
        <v>15.25</v>
      </c>
      <c r="E207" s="152">
        <v>14.25</v>
      </c>
    </row>
    <row r="208" spans="1:5" x14ac:dyDescent="0.25">
      <c r="A208" s="151">
        <v>45595</v>
      </c>
      <c r="B208" s="152">
        <v>13.58</v>
      </c>
      <c r="C208" s="152">
        <v>13.25</v>
      </c>
      <c r="D208" s="152">
        <v>15.25</v>
      </c>
      <c r="E208" s="152">
        <v>14.25</v>
      </c>
    </row>
    <row r="209" spans="1:5" x14ac:dyDescent="0.25">
      <c r="A209" s="151">
        <v>45596</v>
      </c>
      <c r="B209" s="152">
        <v>13.67</v>
      </c>
      <c r="C209" s="152">
        <v>13.25</v>
      </c>
      <c r="D209" s="152">
        <v>15.25</v>
      </c>
      <c r="E209" s="152">
        <v>14.25</v>
      </c>
    </row>
    <row r="210" spans="1:5" x14ac:dyDescent="0.25">
      <c r="A210" s="151">
        <v>45597</v>
      </c>
      <c r="B210" s="152">
        <v>13.62</v>
      </c>
      <c r="C210" s="152">
        <v>13.25</v>
      </c>
      <c r="D210" s="152">
        <v>15.25</v>
      </c>
      <c r="E210" s="152">
        <v>14.25</v>
      </c>
    </row>
    <row r="211" spans="1:5" x14ac:dyDescent="0.25">
      <c r="A211" s="151">
        <v>45600</v>
      </c>
      <c r="B211" s="152">
        <v>13.63</v>
      </c>
      <c r="C211" s="152">
        <v>13.25</v>
      </c>
      <c r="D211" s="152">
        <v>15.25</v>
      </c>
      <c r="E211" s="152">
        <v>14.25</v>
      </c>
    </row>
    <row r="212" spans="1:5" x14ac:dyDescent="0.25">
      <c r="A212" s="151">
        <v>45601</v>
      </c>
      <c r="B212" s="152">
        <v>13.66</v>
      </c>
      <c r="C212" s="152">
        <v>13.25</v>
      </c>
      <c r="D212" s="152">
        <v>15.25</v>
      </c>
      <c r="E212" s="152">
        <v>14.25</v>
      </c>
    </row>
    <row r="213" spans="1:5" x14ac:dyDescent="0.25">
      <c r="A213" s="151">
        <v>45602</v>
      </c>
      <c r="B213" s="152">
        <v>13.76</v>
      </c>
      <c r="C213" s="152">
        <v>13.25</v>
      </c>
      <c r="D213" s="152">
        <v>15.25</v>
      </c>
      <c r="E213" s="152">
        <v>14.25</v>
      </c>
    </row>
    <row r="214" spans="1:5" x14ac:dyDescent="0.25">
      <c r="A214" s="151">
        <v>45603</v>
      </c>
      <c r="B214" s="152">
        <v>13.66</v>
      </c>
      <c r="C214" s="152">
        <v>13.25</v>
      </c>
      <c r="D214" s="152">
        <v>15.25</v>
      </c>
      <c r="E214" s="152">
        <v>14.25</v>
      </c>
    </row>
    <row r="215" spans="1:5" x14ac:dyDescent="0.25">
      <c r="A215" s="151">
        <v>45604</v>
      </c>
      <c r="B215" s="152">
        <v>13.6</v>
      </c>
      <c r="C215" s="152">
        <v>13.25</v>
      </c>
      <c r="D215" s="152">
        <v>15.25</v>
      </c>
      <c r="E215" s="152">
        <v>14.25</v>
      </c>
    </row>
    <row r="216" spans="1:5" x14ac:dyDescent="0.25">
      <c r="A216" s="151">
        <v>45607</v>
      </c>
      <c r="B216" s="152">
        <v>13.73</v>
      </c>
      <c r="C216" s="152">
        <v>13.25</v>
      </c>
      <c r="D216" s="152">
        <v>15.25</v>
      </c>
      <c r="E216" s="152">
        <v>14.25</v>
      </c>
    </row>
    <row r="217" spans="1:5" x14ac:dyDescent="0.25">
      <c r="A217" s="151">
        <v>45608</v>
      </c>
      <c r="B217" s="152">
        <v>13.81</v>
      </c>
      <c r="C217" s="152">
        <v>13.25</v>
      </c>
      <c r="D217" s="152">
        <v>15.25</v>
      </c>
      <c r="E217" s="152">
        <v>14.25</v>
      </c>
    </row>
    <row r="218" spans="1:5" x14ac:dyDescent="0.25">
      <c r="A218" s="151">
        <v>45609</v>
      </c>
      <c r="B218" s="152">
        <v>13.82</v>
      </c>
      <c r="C218" s="152">
        <v>13.25</v>
      </c>
      <c r="D218" s="152">
        <v>15.25</v>
      </c>
      <c r="E218" s="152">
        <v>14.25</v>
      </c>
    </row>
    <row r="219" spans="1:5" x14ac:dyDescent="0.25">
      <c r="A219" s="151">
        <v>45610</v>
      </c>
      <c r="B219" s="152">
        <v>13.67</v>
      </c>
      <c r="C219" s="152">
        <v>13.25</v>
      </c>
      <c r="D219" s="152">
        <v>15.25</v>
      </c>
      <c r="E219" s="152">
        <v>14.25</v>
      </c>
    </row>
    <row r="220" spans="1:5" x14ac:dyDescent="0.25">
      <c r="A220" s="151">
        <v>45611</v>
      </c>
      <c r="B220" s="152">
        <v>13.65</v>
      </c>
      <c r="C220" s="152">
        <v>13.25</v>
      </c>
      <c r="D220" s="152">
        <v>15.25</v>
      </c>
      <c r="E220" s="152">
        <v>14.25</v>
      </c>
    </row>
    <row r="221" spans="1:5" x14ac:dyDescent="0.25">
      <c r="A221" s="151">
        <v>45614</v>
      </c>
      <c r="B221" s="152">
        <v>13.65</v>
      </c>
      <c r="C221" s="152">
        <v>13.25</v>
      </c>
      <c r="D221" s="152">
        <v>15.25</v>
      </c>
      <c r="E221" s="152">
        <v>14.25</v>
      </c>
    </row>
    <row r="222" spans="1:5" x14ac:dyDescent="0.25">
      <c r="A222" s="151">
        <v>45615</v>
      </c>
      <c r="B222" s="152">
        <v>13.58</v>
      </c>
      <c r="C222" s="152">
        <v>13.25</v>
      </c>
      <c r="D222" s="152">
        <v>15.25</v>
      </c>
      <c r="E222" s="152">
        <v>14.25</v>
      </c>
    </row>
    <row r="223" spans="1:5" x14ac:dyDescent="0.25">
      <c r="A223" s="151">
        <v>45616</v>
      </c>
      <c r="B223" s="152">
        <v>13.61</v>
      </c>
      <c r="C223" s="152">
        <v>13.25</v>
      </c>
      <c r="D223" s="152">
        <v>15.25</v>
      </c>
      <c r="E223" s="152">
        <v>14.25</v>
      </c>
    </row>
    <row r="224" spans="1:5" x14ac:dyDescent="0.25">
      <c r="A224" s="151">
        <v>45617</v>
      </c>
      <c r="B224" s="152">
        <v>13.77</v>
      </c>
      <c r="C224" s="152">
        <v>13.25</v>
      </c>
      <c r="D224" s="152">
        <v>15.25</v>
      </c>
      <c r="E224" s="152">
        <v>14.25</v>
      </c>
    </row>
    <row r="225" spans="1:5" x14ac:dyDescent="0.25">
      <c r="A225" s="151">
        <v>45618</v>
      </c>
      <c r="B225" s="152">
        <v>13.78</v>
      </c>
      <c r="C225" s="152">
        <v>13.25</v>
      </c>
      <c r="D225" s="152">
        <v>15.25</v>
      </c>
      <c r="E225" s="152">
        <v>14.25</v>
      </c>
    </row>
    <row r="226" spans="1:5" x14ac:dyDescent="0.25">
      <c r="A226" s="151">
        <v>45621</v>
      </c>
      <c r="B226" s="152">
        <v>13.71</v>
      </c>
      <c r="C226" s="152">
        <v>13.25</v>
      </c>
      <c r="D226" s="152">
        <v>15.25</v>
      </c>
      <c r="E226" s="152">
        <v>14.25</v>
      </c>
    </row>
    <row r="227" spans="1:5" x14ac:dyDescent="0.25">
      <c r="A227" s="151">
        <v>45622</v>
      </c>
      <c r="B227" s="152">
        <v>13.69</v>
      </c>
      <c r="C227" s="152">
        <v>13.25</v>
      </c>
      <c r="D227" s="152">
        <v>15.25</v>
      </c>
      <c r="E227" s="152">
        <v>14.25</v>
      </c>
    </row>
    <row r="228" spans="1:5" x14ac:dyDescent="0.25">
      <c r="A228" s="151">
        <v>45623</v>
      </c>
      <c r="B228" s="152">
        <v>13.71</v>
      </c>
      <c r="C228" s="152">
        <v>13.25</v>
      </c>
      <c r="D228" s="152">
        <v>15.25</v>
      </c>
      <c r="E228" s="152">
        <v>14.25</v>
      </c>
    </row>
    <row r="229" spans="1:5" x14ac:dyDescent="0.25">
      <c r="A229" s="151">
        <v>45624</v>
      </c>
      <c r="B229" s="152">
        <v>14.02</v>
      </c>
      <c r="C229" s="152">
        <v>13.25</v>
      </c>
      <c r="D229" s="152">
        <v>15.25</v>
      </c>
      <c r="E229" s="152">
        <v>14.25</v>
      </c>
    </row>
    <row r="230" spans="1:5" x14ac:dyDescent="0.25">
      <c r="A230" s="151">
        <v>45625</v>
      </c>
      <c r="B230" s="152">
        <v>14.96</v>
      </c>
      <c r="C230" s="152">
        <v>13.25</v>
      </c>
      <c r="D230" s="152">
        <v>15.25</v>
      </c>
      <c r="E230" s="152">
        <v>14.25</v>
      </c>
    </row>
    <row r="231" spans="1:5" x14ac:dyDescent="0.25">
      <c r="A231" s="151">
        <v>45628</v>
      </c>
      <c r="B231" s="152">
        <v>14.9</v>
      </c>
      <c r="C231" s="152">
        <v>14.25</v>
      </c>
      <c r="D231" s="152">
        <v>16.25</v>
      </c>
      <c r="E231" s="152">
        <v>15.25</v>
      </c>
    </row>
    <row r="232" spans="1:5" x14ac:dyDescent="0.25">
      <c r="A232" s="151">
        <v>45629</v>
      </c>
      <c r="B232" s="152">
        <v>14.78</v>
      </c>
      <c r="C232" s="152">
        <v>14.25</v>
      </c>
      <c r="D232" s="152">
        <v>16.25</v>
      </c>
      <c r="E232" s="152">
        <v>15.25</v>
      </c>
    </row>
    <row r="233" spans="1:5" x14ac:dyDescent="0.25">
      <c r="A233" s="151">
        <v>45630</v>
      </c>
      <c r="B233" s="152">
        <v>14.62</v>
      </c>
      <c r="C233" s="152">
        <v>14.25</v>
      </c>
      <c r="D233" s="152">
        <v>16.25</v>
      </c>
      <c r="E233" s="152">
        <v>15.25</v>
      </c>
    </row>
    <row r="234" spans="1:5" x14ac:dyDescent="0.25">
      <c r="A234" s="151">
        <v>45631</v>
      </c>
      <c r="B234" s="152">
        <v>14.57</v>
      </c>
      <c r="C234" s="152">
        <v>14.25</v>
      </c>
      <c r="D234" s="152">
        <v>16.25</v>
      </c>
      <c r="E234" s="152">
        <v>15.25</v>
      </c>
    </row>
    <row r="235" spans="1:5" x14ac:dyDescent="0.25">
      <c r="A235" s="151">
        <v>45632</v>
      </c>
      <c r="B235" s="152">
        <v>14.82</v>
      </c>
      <c r="C235" s="152">
        <v>14.25</v>
      </c>
      <c r="D235" s="152">
        <v>16.25</v>
      </c>
      <c r="E235" s="152">
        <v>15.25</v>
      </c>
    </row>
    <row r="236" spans="1:5" x14ac:dyDescent="0.25">
      <c r="A236" s="151">
        <v>45635</v>
      </c>
      <c r="B236" s="152">
        <v>15.02</v>
      </c>
      <c r="C236" s="152">
        <v>14.25</v>
      </c>
      <c r="D236" s="152">
        <v>16.25</v>
      </c>
      <c r="E236" s="152">
        <v>15.25</v>
      </c>
    </row>
    <row r="237" spans="1:5" x14ac:dyDescent="0.25">
      <c r="A237" s="151">
        <v>45636</v>
      </c>
      <c r="B237" s="152">
        <v>14.89</v>
      </c>
      <c r="C237" s="152">
        <v>14.25</v>
      </c>
      <c r="D237" s="152">
        <v>16.25</v>
      </c>
      <c r="E237" s="152">
        <v>15.25</v>
      </c>
    </row>
    <row r="238" spans="1:5" x14ac:dyDescent="0.25">
      <c r="A238" s="151">
        <v>45637</v>
      </c>
      <c r="B238" s="152">
        <v>14.78</v>
      </c>
      <c r="C238" s="152">
        <v>14.25</v>
      </c>
      <c r="D238" s="152">
        <v>16.25</v>
      </c>
      <c r="E238" s="152">
        <v>15.25</v>
      </c>
    </row>
    <row r="239" spans="1:5" x14ac:dyDescent="0.25">
      <c r="A239" s="151">
        <v>45638</v>
      </c>
      <c r="B239" s="152">
        <v>14.71</v>
      </c>
      <c r="C239" s="152">
        <v>14.25</v>
      </c>
      <c r="D239" s="152">
        <v>16.25</v>
      </c>
      <c r="E239" s="152">
        <v>15.25</v>
      </c>
    </row>
    <row r="240" spans="1:5" x14ac:dyDescent="0.25">
      <c r="A240" s="151">
        <v>45639</v>
      </c>
      <c r="B240" s="152">
        <v>14.8</v>
      </c>
      <c r="C240" s="152">
        <v>14.25</v>
      </c>
      <c r="D240" s="152">
        <v>16.25</v>
      </c>
      <c r="E240" s="152">
        <v>15.25</v>
      </c>
    </row>
    <row r="241" spans="1:5" x14ac:dyDescent="0.25">
      <c r="A241" s="151">
        <v>45643</v>
      </c>
      <c r="B241" s="152">
        <v>14.79</v>
      </c>
      <c r="C241" s="152">
        <v>14.25</v>
      </c>
      <c r="D241" s="152">
        <v>16.25</v>
      </c>
      <c r="E241" s="152">
        <v>15.25</v>
      </c>
    </row>
    <row r="242" spans="1:5" x14ac:dyDescent="0.25">
      <c r="A242" s="151">
        <v>45644</v>
      </c>
      <c r="B242" s="152">
        <v>14.73</v>
      </c>
      <c r="C242" s="152">
        <v>14.25</v>
      </c>
      <c r="D242" s="152">
        <v>16.25</v>
      </c>
      <c r="E242" s="152">
        <v>15.25</v>
      </c>
    </row>
    <row r="243" spans="1:5" x14ac:dyDescent="0.25">
      <c r="A243" s="151">
        <v>45645</v>
      </c>
      <c r="B243" s="152">
        <v>14.78</v>
      </c>
      <c r="C243" s="152">
        <v>14.25</v>
      </c>
      <c r="D243" s="152">
        <v>16.25</v>
      </c>
      <c r="E243" s="152">
        <v>15.25</v>
      </c>
    </row>
    <row r="244" spans="1:5" x14ac:dyDescent="0.25">
      <c r="A244" s="151">
        <v>45646</v>
      </c>
      <c r="B244" s="152">
        <v>14.91</v>
      </c>
      <c r="C244" s="152">
        <v>14.25</v>
      </c>
      <c r="D244" s="152">
        <v>16.25</v>
      </c>
      <c r="E244" s="152">
        <v>15.25</v>
      </c>
    </row>
    <row r="245" spans="1:5" x14ac:dyDescent="0.25">
      <c r="A245" s="151">
        <v>45649</v>
      </c>
      <c r="B245" s="152">
        <v>14.92</v>
      </c>
      <c r="C245" s="152">
        <v>14.25</v>
      </c>
      <c r="D245" s="152">
        <v>16.25</v>
      </c>
      <c r="E245" s="152">
        <v>15.25</v>
      </c>
    </row>
    <row r="246" spans="1:5" x14ac:dyDescent="0.25">
      <c r="A246" s="151">
        <v>45650</v>
      </c>
      <c r="B246" s="152">
        <v>14.87</v>
      </c>
      <c r="C246" s="152">
        <v>14.25</v>
      </c>
      <c r="D246" s="152">
        <v>16.25</v>
      </c>
      <c r="E246" s="152">
        <v>15.25</v>
      </c>
    </row>
    <row r="247" spans="1:5" x14ac:dyDescent="0.25">
      <c r="A247" s="151">
        <v>45651</v>
      </c>
      <c r="B247" s="152">
        <v>14.68</v>
      </c>
      <c r="C247" s="152">
        <v>14.25</v>
      </c>
      <c r="D247" s="152">
        <v>16.25</v>
      </c>
      <c r="E247" s="152">
        <v>15.25</v>
      </c>
    </row>
    <row r="248" spans="1:5" x14ac:dyDescent="0.25">
      <c r="A248" s="151">
        <v>45652</v>
      </c>
      <c r="B248" s="152">
        <v>15.08</v>
      </c>
      <c r="C248" s="152">
        <v>14.25</v>
      </c>
      <c r="D248" s="152">
        <v>16.25</v>
      </c>
      <c r="E248" s="152">
        <v>15.25</v>
      </c>
    </row>
    <row r="249" spans="1:5" x14ac:dyDescent="0.25">
      <c r="A249" s="151">
        <v>45653</v>
      </c>
      <c r="B249" s="152">
        <v>15.05</v>
      </c>
      <c r="C249" s="152">
        <v>14.25</v>
      </c>
      <c r="D249" s="152">
        <v>16.25</v>
      </c>
      <c r="E249" s="152">
        <v>15.25</v>
      </c>
    </row>
    <row r="250" spans="1:5" x14ac:dyDescent="0.25">
      <c r="A250" s="151">
        <v>45656</v>
      </c>
      <c r="B250" s="152">
        <v>15.02</v>
      </c>
      <c r="C250" s="152">
        <v>14.25</v>
      </c>
      <c r="D250" s="152">
        <v>16.25</v>
      </c>
      <c r="E250" s="152">
        <v>15.25</v>
      </c>
    </row>
    <row r="251" spans="1:5" x14ac:dyDescent="0.25">
      <c r="A251" s="151">
        <v>45657</v>
      </c>
      <c r="B251" s="152">
        <v>14.44</v>
      </c>
      <c r="C251" s="152">
        <v>14.25</v>
      </c>
      <c r="D251" s="152">
        <v>16.25</v>
      </c>
      <c r="E251" s="152">
        <v>15.25</v>
      </c>
    </row>
    <row r="252" spans="1:5" x14ac:dyDescent="0.25">
      <c r="A252" s="151">
        <v>45662</v>
      </c>
      <c r="B252" s="152">
        <v>14.43</v>
      </c>
      <c r="C252" s="152">
        <v>14.25</v>
      </c>
      <c r="D252" s="152">
        <v>16.25</v>
      </c>
      <c r="E252" s="152">
        <v>15.25</v>
      </c>
    </row>
    <row r="253" spans="1:5" x14ac:dyDescent="0.25">
      <c r="A253" s="151">
        <v>45663</v>
      </c>
      <c r="B253" s="152">
        <v>14.3</v>
      </c>
      <c r="C253" s="152">
        <v>14.25</v>
      </c>
      <c r="D253" s="152">
        <v>16.25</v>
      </c>
      <c r="E253" s="152">
        <v>15.25</v>
      </c>
    </row>
    <row r="254" spans="1:5" x14ac:dyDescent="0.25">
      <c r="A254" s="151">
        <v>45665</v>
      </c>
      <c r="B254" s="152">
        <v>14.31</v>
      </c>
      <c r="C254" s="152">
        <v>14.25</v>
      </c>
      <c r="D254" s="152">
        <v>16.25</v>
      </c>
      <c r="E254" s="152">
        <v>15.25</v>
      </c>
    </row>
    <row r="255" spans="1:5" x14ac:dyDescent="0.25">
      <c r="A255" s="151">
        <v>45666</v>
      </c>
      <c r="B255" s="152">
        <v>14.68</v>
      </c>
      <c r="C255" s="152">
        <v>14.25</v>
      </c>
      <c r="D255" s="152">
        <v>16.25</v>
      </c>
      <c r="E255" s="152">
        <v>15.25</v>
      </c>
    </row>
    <row r="256" spans="1:5" x14ac:dyDescent="0.25">
      <c r="A256" s="151">
        <v>45667</v>
      </c>
      <c r="B256" s="152">
        <v>15.93</v>
      </c>
      <c r="C256" s="152">
        <v>14.25</v>
      </c>
      <c r="D256" s="152">
        <v>16.25</v>
      </c>
      <c r="E256" s="152">
        <v>15.25</v>
      </c>
    </row>
    <row r="257" spans="1:5" x14ac:dyDescent="0.25">
      <c r="A257" s="151">
        <v>45670</v>
      </c>
      <c r="B257" s="152">
        <v>14.83</v>
      </c>
      <c r="C257" s="152">
        <v>14.25</v>
      </c>
      <c r="D257" s="152">
        <v>16.25</v>
      </c>
      <c r="E257" s="152">
        <v>15.25</v>
      </c>
    </row>
    <row r="258" spans="1:5" x14ac:dyDescent="0.25">
      <c r="A258" s="151">
        <v>45671</v>
      </c>
      <c r="B258" s="152">
        <v>14.63</v>
      </c>
      <c r="C258" s="152">
        <v>14.25</v>
      </c>
      <c r="D258" s="152">
        <v>16.25</v>
      </c>
      <c r="E258" s="152">
        <v>15.25</v>
      </c>
    </row>
    <row r="259" spans="1:5" x14ac:dyDescent="0.25">
      <c r="A259" s="151">
        <v>45672</v>
      </c>
      <c r="B259" s="152">
        <v>14.76</v>
      </c>
      <c r="C259" s="152">
        <v>14.25</v>
      </c>
      <c r="D259" s="152">
        <v>16.25</v>
      </c>
      <c r="E259" s="152">
        <v>15.25</v>
      </c>
    </row>
    <row r="260" spans="1:5" x14ac:dyDescent="0.25">
      <c r="A260" s="151">
        <v>45673</v>
      </c>
      <c r="B260" s="152">
        <v>14.71</v>
      </c>
      <c r="C260" s="152">
        <v>14.25</v>
      </c>
      <c r="D260" s="152">
        <v>16.25</v>
      </c>
      <c r="E260" s="152">
        <v>15.25</v>
      </c>
    </row>
    <row r="261" spans="1:5" x14ac:dyDescent="0.25">
      <c r="A261" s="151">
        <v>45674</v>
      </c>
      <c r="B261" s="152">
        <v>14.99</v>
      </c>
      <c r="C261" s="152">
        <v>14.25</v>
      </c>
      <c r="D261" s="152">
        <v>16.25</v>
      </c>
      <c r="E261" s="152">
        <v>15.25</v>
      </c>
    </row>
    <row r="262" spans="1:5" x14ac:dyDescent="0.25">
      <c r="A262" s="151">
        <v>45677</v>
      </c>
      <c r="B262" s="152">
        <v>14.83</v>
      </c>
      <c r="C262" s="152">
        <v>14.25</v>
      </c>
      <c r="D262" s="152">
        <v>16.25</v>
      </c>
      <c r="E262" s="152">
        <v>15.25</v>
      </c>
    </row>
    <row r="263" spans="1:5" x14ac:dyDescent="0.25">
      <c r="A263" s="151">
        <v>45678</v>
      </c>
      <c r="B263" s="152">
        <v>14.76</v>
      </c>
      <c r="C263" s="152">
        <v>14.25</v>
      </c>
      <c r="D263" s="152">
        <v>16.25</v>
      </c>
      <c r="E263" s="152">
        <v>15.25</v>
      </c>
    </row>
    <row r="264" spans="1:5" x14ac:dyDescent="0.25">
      <c r="A264" s="151">
        <v>45679</v>
      </c>
      <c r="B264" s="152">
        <v>14.84</v>
      </c>
      <c r="C264" s="152">
        <v>14.25</v>
      </c>
      <c r="D264" s="152">
        <v>16.25</v>
      </c>
      <c r="E264" s="152">
        <v>15.25</v>
      </c>
    </row>
    <row r="265" spans="1:5" x14ac:dyDescent="0.25">
      <c r="A265" s="151">
        <v>45680</v>
      </c>
      <c r="B265" s="152">
        <v>14.98</v>
      </c>
      <c r="C265" s="152">
        <v>14.25</v>
      </c>
      <c r="D265" s="152">
        <v>16.25</v>
      </c>
      <c r="E265" s="152">
        <v>15.25</v>
      </c>
    </row>
    <row r="266" spans="1:5" x14ac:dyDescent="0.25">
      <c r="A266" s="151">
        <v>45681</v>
      </c>
      <c r="B266" s="152">
        <v>15.06</v>
      </c>
      <c r="C266" s="152">
        <v>14.25</v>
      </c>
      <c r="D266" s="152">
        <v>16.25</v>
      </c>
      <c r="E266" s="152">
        <v>15.25</v>
      </c>
    </row>
    <row r="267" spans="1:5" x14ac:dyDescent="0.25">
      <c r="A267" s="151">
        <v>45684</v>
      </c>
      <c r="B267" s="152">
        <v>14.97</v>
      </c>
      <c r="C267" s="152">
        <v>14.25</v>
      </c>
      <c r="D267" s="152">
        <v>16.25</v>
      </c>
      <c r="E267" s="152">
        <v>15.25</v>
      </c>
    </row>
    <row r="268" spans="1:5" x14ac:dyDescent="0.25">
      <c r="A268" s="151">
        <v>45685</v>
      </c>
      <c r="B268" s="152">
        <v>14.82</v>
      </c>
      <c r="C268" s="152">
        <v>14.25</v>
      </c>
      <c r="D268" s="152">
        <v>16.25</v>
      </c>
      <c r="E268" s="152">
        <v>15.25</v>
      </c>
    </row>
    <row r="269" spans="1:5" x14ac:dyDescent="0.25">
      <c r="A269" s="151">
        <v>45686</v>
      </c>
      <c r="B269" s="152">
        <v>14.46</v>
      </c>
      <c r="C269" s="152">
        <v>14.25</v>
      </c>
      <c r="D269" s="152">
        <v>16.25</v>
      </c>
      <c r="E269" s="152">
        <v>15.25</v>
      </c>
    </row>
    <row r="270" spans="1:5" x14ac:dyDescent="0.25">
      <c r="A270" s="151">
        <v>45687</v>
      </c>
      <c r="B270" s="152">
        <v>14.41</v>
      </c>
      <c r="C270" s="152">
        <v>14.25</v>
      </c>
      <c r="D270" s="152">
        <v>16.25</v>
      </c>
      <c r="E270" s="152">
        <v>15.25</v>
      </c>
    </row>
    <row r="271" spans="1:5" x14ac:dyDescent="0.25">
      <c r="A271" s="151">
        <v>45688</v>
      </c>
      <c r="B271" s="152">
        <v>14.58</v>
      </c>
      <c r="C271" s="152">
        <v>14.25</v>
      </c>
      <c r="D271" s="152">
        <v>16.25</v>
      </c>
      <c r="E271" s="152">
        <v>15.25</v>
      </c>
    </row>
    <row r="272" spans="1:5" x14ac:dyDescent="0.25">
      <c r="A272" s="151">
        <v>45691</v>
      </c>
      <c r="B272" s="152">
        <v>14.62</v>
      </c>
      <c r="C272" s="152">
        <v>14.25</v>
      </c>
      <c r="D272" s="152">
        <v>16.25</v>
      </c>
      <c r="E272" s="152">
        <v>15.25</v>
      </c>
    </row>
    <row r="273" spans="1:5" x14ac:dyDescent="0.25">
      <c r="A273" s="151">
        <v>45692</v>
      </c>
      <c r="B273" s="152">
        <v>14.78</v>
      </c>
      <c r="C273" s="152">
        <v>14.25</v>
      </c>
      <c r="D273" s="152">
        <v>16.25</v>
      </c>
      <c r="E273" s="152">
        <v>15.25</v>
      </c>
    </row>
    <row r="274" spans="1:5" x14ac:dyDescent="0.25">
      <c r="A274" s="151">
        <v>45693</v>
      </c>
      <c r="B274" s="152">
        <v>14.82</v>
      </c>
      <c r="C274" s="152">
        <v>14.25</v>
      </c>
      <c r="D274" s="152">
        <v>16.25</v>
      </c>
      <c r="E274" s="152">
        <v>15.25</v>
      </c>
    </row>
    <row r="275" spans="1:5" x14ac:dyDescent="0.25">
      <c r="A275" s="151">
        <v>45694</v>
      </c>
      <c r="B275" s="152">
        <v>14.79</v>
      </c>
      <c r="C275" s="152">
        <v>14.25</v>
      </c>
      <c r="D275" s="152">
        <v>16.25</v>
      </c>
      <c r="E275" s="152">
        <v>15.25</v>
      </c>
    </row>
    <row r="276" spans="1:5" x14ac:dyDescent="0.25">
      <c r="A276" s="151">
        <v>45695</v>
      </c>
      <c r="B276" s="152">
        <v>14.87</v>
      </c>
      <c r="C276" s="152">
        <v>14.25</v>
      </c>
      <c r="D276" s="152">
        <v>16.25</v>
      </c>
      <c r="E276" s="152">
        <v>15.25</v>
      </c>
    </row>
    <row r="277" spans="1:5" x14ac:dyDescent="0.25">
      <c r="A277" s="151">
        <v>45698</v>
      </c>
      <c r="B277" s="152">
        <v>14.68</v>
      </c>
      <c r="C277" s="152">
        <v>14.25</v>
      </c>
      <c r="D277" s="152">
        <v>16.25</v>
      </c>
      <c r="E277" s="152">
        <v>15.25</v>
      </c>
    </row>
    <row r="278" spans="1:5" x14ac:dyDescent="0.25">
      <c r="A278" s="151">
        <v>45699</v>
      </c>
      <c r="B278" s="152">
        <v>14.63</v>
      </c>
      <c r="C278" s="152">
        <v>14.25</v>
      </c>
      <c r="D278" s="152">
        <v>16.25</v>
      </c>
      <c r="E278" s="152">
        <v>15.25</v>
      </c>
    </row>
    <row r="279" spans="1:5" x14ac:dyDescent="0.25">
      <c r="A279" s="151">
        <v>45700</v>
      </c>
      <c r="B279" s="152">
        <v>14.62</v>
      </c>
      <c r="C279" s="152">
        <v>14.25</v>
      </c>
      <c r="D279" s="152">
        <v>16.25</v>
      </c>
      <c r="E279" s="152">
        <v>15.25</v>
      </c>
    </row>
    <row r="280" spans="1:5" x14ac:dyDescent="0.25">
      <c r="A280" s="151">
        <v>45701</v>
      </c>
      <c r="B280" s="152">
        <v>14.63</v>
      </c>
      <c r="C280" s="152">
        <v>14.25</v>
      </c>
      <c r="D280" s="152">
        <v>16.25</v>
      </c>
      <c r="E280" s="152">
        <v>15.25</v>
      </c>
    </row>
    <row r="281" spans="1:5" x14ac:dyDescent="0.25">
      <c r="A281" s="151">
        <v>45702</v>
      </c>
      <c r="B281" s="152">
        <v>14.75</v>
      </c>
      <c r="C281" s="152">
        <v>14.25</v>
      </c>
      <c r="D281" s="152">
        <v>16.25</v>
      </c>
      <c r="E281" s="152">
        <v>15.25</v>
      </c>
    </row>
    <row r="282" spans="1:5" x14ac:dyDescent="0.25">
      <c r="A282" s="151">
        <v>45705</v>
      </c>
      <c r="B282" s="152">
        <v>14.65</v>
      </c>
      <c r="C282" s="152">
        <v>14.25</v>
      </c>
      <c r="D282" s="152">
        <v>16.25</v>
      </c>
      <c r="E282" s="152">
        <v>15.25</v>
      </c>
    </row>
    <row r="283" spans="1:5" x14ac:dyDescent="0.25">
      <c r="A283" s="151">
        <v>45706</v>
      </c>
      <c r="B283" s="152">
        <v>15.11</v>
      </c>
      <c r="C283" s="152">
        <v>14.25</v>
      </c>
      <c r="D283" s="152">
        <v>16.25</v>
      </c>
      <c r="E283" s="152">
        <v>15.25</v>
      </c>
    </row>
    <row r="284" spans="1:5" x14ac:dyDescent="0.25">
      <c r="A284" s="151">
        <v>45707</v>
      </c>
      <c r="B284" s="152">
        <v>14.91</v>
      </c>
      <c r="C284" s="152">
        <v>14.25</v>
      </c>
      <c r="D284" s="152">
        <v>16.25</v>
      </c>
      <c r="E284" s="152">
        <v>15.25</v>
      </c>
    </row>
    <row r="285" spans="1:5" x14ac:dyDescent="0.25">
      <c r="A285" s="151">
        <v>45708</v>
      </c>
      <c r="B285" s="152">
        <v>14.82</v>
      </c>
      <c r="C285" s="152">
        <v>14.25</v>
      </c>
      <c r="D285" s="152">
        <v>16.25</v>
      </c>
      <c r="E285" s="152">
        <v>15.25</v>
      </c>
    </row>
    <row r="286" spans="1:5" x14ac:dyDescent="0.25">
      <c r="A286" s="151">
        <v>45709</v>
      </c>
      <c r="B286" s="152">
        <v>14.76</v>
      </c>
      <c r="C286" s="152">
        <v>14.25</v>
      </c>
      <c r="D286" s="152">
        <v>16.25</v>
      </c>
      <c r="E286" s="152">
        <v>15.25</v>
      </c>
    </row>
    <row r="287" spans="1:5" x14ac:dyDescent="0.25">
      <c r="A287" s="151">
        <v>45712</v>
      </c>
      <c r="B287" s="152">
        <v>15.05</v>
      </c>
      <c r="C287" s="152">
        <v>14.25</v>
      </c>
      <c r="D287" s="152">
        <v>16.25</v>
      </c>
      <c r="E287" s="152">
        <v>15.25</v>
      </c>
    </row>
    <row r="288" spans="1:5" x14ac:dyDescent="0.25">
      <c r="A288" s="151">
        <v>45713</v>
      </c>
      <c r="B288" s="152">
        <v>15.72</v>
      </c>
      <c r="C288" s="152">
        <v>14.25</v>
      </c>
      <c r="D288" s="152">
        <v>16.25</v>
      </c>
      <c r="E288" s="152">
        <v>15.25</v>
      </c>
    </row>
    <row r="289" spans="1:5" x14ac:dyDescent="0.25">
      <c r="A289" s="151">
        <v>45714</v>
      </c>
      <c r="B289" s="152">
        <v>15.71</v>
      </c>
      <c r="C289" s="152">
        <v>14.25</v>
      </c>
      <c r="D289" s="152">
        <v>16.25</v>
      </c>
      <c r="E289" s="152">
        <v>15.25</v>
      </c>
    </row>
    <row r="290" spans="1:5" x14ac:dyDescent="0.25">
      <c r="A290" s="151">
        <v>45715</v>
      </c>
      <c r="B290" s="152">
        <v>15.08</v>
      </c>
      <c r="C290" s="152">
        <v>14.25</v>
      </c>
      <c r="D290" s="152">
        <v>16.25</v>
      </c>
      <c r="E290" s="152">
        <v>15.25</v>
      </c>
    </row>
    <row r="291" spans="1:5" x14ac:dyDescent="0.25">
      <c r="A291" s="151">
        <v>45716</v>
      </c>
      <c r="B291" s="152">
        <v>14.71</v>
      </c>
      <c r="C291" s="152">
        <v>14.25</v>
      </c>
      <c r="D291" s="152">
        <v>16.25</v>
      </c>
      <c r="E291" s="152">
        <v>15.25</v>
      </c>
    </row>
    <row r="292" spans="1:5" x14ac:dyDescent="0.25">
      <c r="A292" s="151">
        <v>45719</v>
      </c>
      <c r="B292" s="152">
        <v>14.54</v>
      </c>
      <c r="C292" s="152">
        <v>14.25</v>
      </c>
      <c r="D292" s="152">
        <v>16.25</v>
      </c>
      <c r="E292" s="152">
        <v>15.25</v>
      </c>
    </row>
    <row r="293" spans="1:5" x14ac:dyDescent="0.25">
      <c r="A293" s="151">
        <v>45720</v>
      </c>
      <c r="B293" s="152">
        <v>14.53</v>
      </c>
      <c r="C293" s="152">
        <v>14.25</v>
      </c>
      <c r="D293" s="152">
        <v>16.25</v>
      </c>
      <c r="E293" s="152">
        <v>15.25</v>
      </c>
    </row>
    <row r="294" spans="1:5" x14ac:dyDescent="0.25">
      <c r="A294" s="151">
        <v>45721</v>
      </c>
      <c r="B294" s="152">
        <v>14.69</v>
      </c>
      <c r="C294" s="152">
        <v>14.25</v>
      </c>
      <c r="D294" s="152">
        <v>16.25</v>
      </c>
      <c r="E294" s="152">
        <v>15.25</v>
      </c>
    </row>
    <row r="295" spans="1:5" x14ac:dyDescent="0.25">
      <c r="A295" s="151">
        <v>45722</v>
      </c>
      <c r="B295" s="152">
        <v>14.42</v>
      </c>
      <c r="C295" s="152">
        <v>14.25</v>
      </c>
      <c r="D295" s="152">
        <v>16.25</v>
      </c>
      <c r="E295" s="152">
        <v>15.25</v>
      </c>
    </row>
    <row r="296" spans="1:5" x14ac:dyDescent="0.25">
      <c r="A296" s="151">
        <v>45723</v>
      </c>
      <c r="B296" s="152">
        <v>14.65</v>
      </c>
      <c r="C296" s="152">
        <v>14.25</v>
      </c>
      <c r="D296" s="152">
        <v>16.25</v>
      </c>
      <c r="E296" s="152">
        <v>15.25</v>
      </c>
    </row>
    <row r="297" spans="1:5" x14ac:dyDescent="0.25">
      <c r="A297" s="151">
        <v>45727</v>
      </c>
      <c r="B297" s="152">
        <v>15.58</v>
      </c>
      <c r="C297" s="152">
        <v>15.5</v>
      </c>
      <c r="D297" s="152">
        <v>17.5</v>
      </c>
      <c r="E297" s="152">
        <v>16.5</v>
      </c>
    </row>
    <row r="298" spans="1:5" x14ac:dyDescent="0.25">
      <c r="A298" s="151">
        <v>45728</v>
      </c>
      <c r="B298" s="152">
        <v>15.51</v>
      </c>
      <c r="C298" s="152">
        <v>15.5</v>
      </c>
      <c r="D298" s="152">
        <v>17.5</v>
      </c>
      <c r="E298" s="152">
        <v>16.5</v>
      </c>
    </row>
    <row r="299" spans="1:5" x14ac:dyDescent="0.25">
      <c r="A299" s="151">
        <v>45729</v>
      </c>
      <c r="B299" s="152">
        <v>15.85</v>
      </c>
      <c r="C299" s="152">
        <v>15.5</v>
      </c>
      <c r="D299" s="152">
        <v>17.5</v>
      </c>
      <c r="E299" s="152">
        <v>16.5</v>
      </c>
    </row>
    <row r="300" spans="1:5" x14ac:dyDescent="0.25">
      <c r="A300" s="151">
        <v>45730</v>
      </c>
      <c r="B300" s="152">
        <v>15.64</v>
      </c>
      <c r="C300" s="152">
        <v>15.5</v>
      </c>
      <c r="D300" s="152">
        <v>17.5</v>
      </c>
      <c r="E300" s="152">
        <v>16.5</v>
      </c>
    </row>
    <row r="301" spans="1:5" x14ac:dyDescent="0.25">
      <c r="A301" s="151">
        <v>45733</v>
      </c>
      <c r="B301" s="152">
        <v>15.63</v>
      </c>
      <c r="C301" s="152">
        <v>15.5</v>
      </c>
      <c r="D301" s="152">
        <v>17.5</v>
      </c>
      <c r="E301" s="152">
        <v>16.5</v>
      </c>
    </row>
    <row r="302" spans="1:5" x14ac:dyDescent="0.25">
      <c r="A302" s="151">
        <v>45734</v>
      </c>
      <c r="B302" s="152">
        <v>15.72</v>
      </c>
      <c r="C302" s="152">
        <v>15.5</v>
      </c>
      <c r="D302" s="152">
        <v>17.5</v>
      </c>
      <c r="E302" s="152">
        <v>16.5</v>
      </c>
    </row>
    <row r="303" spans="1:5" x14ac:dyDescent="0.25">
      <c r="A303" s="151">
        <v>45735</v>
      </c>
      <c r="B303" s="152">
        <v>16.059999999999999</v>
      </c>
      <c r="C303" s="152">
        <v>15.5</v>
      </c>
      <c r="D303" s="152">
        <v>17.5</v>
      </c>
      <c r="E303" s="152">
        <v>16.5</v>
      </c>
    </row>
    <row r="304" spans="1:5" x14ac:dyDescent="0.25">
      <c r="A304" s="151">
        <v>45736</v>
      </c>
      <c r="B304" s="152">
        <v>16.07</v>
      </c>
      <c r="C304" s="152">
        <v>15.5</v>
      </c>
      <c r="D304" s="152">
        <v>17.5</v>
      </c>
      <c r="E304" s="152">
        <v>16.5</v>
      </c>
    </row>
    <row r="305" spans="1:5" x14ac:dyDescent="0.25">
      <c r="A305" s="151">
        <v>45742</v>
      </c>
      <c r="B305" s="152">
        <v>15.78</v>
      </c>
      <c r="C305" s="152">
        <v>15.5</v>
      </c>
      <c r="D305" s="152">
        <v>17.5</v>
      </c>
      <c r="E305" s="152">
        <v>16.5</v>
      </c>
    </row>
    <row r="306" spans="1:5" x14ac:dyDescent="0.25">
      <c r="A306" s="151">
        <v>45743</v>
      </c>
      <c r="B306" s="152">
        <v>15.82</v>
      </c>
      <c r="C306" s="152">
        <v>15.5</v>
      </c>
      <c r="D306" s="152">
        <v>17.5</v>
      </c>
      <c r="E306" s="152">
        <v>16.5</v>
      </c>
    </row>
    <row r="307" spans="1:5" x14ac:dyDescent="0.25">
      <c r="A307" s="151">
        <v>45744</v>
      </c>
      <c r="B307" s="152">
        <v>16.170000000000002</v>
      </c>
      <c r="C307" s="152">
        <v>15.5</v>
      </c>
      <c r="D307" s="152">
        <v>17.5</v>
      </c>
      <c r="E307" s="152">
        <v>16.5</v>
      </c>
    </row>
    <row r="308" spans="1:5" x14ac:dyDescent="0.25">
      <c r="A308" s="151">
        <v>45747</v>
      </c>
      <c r="B308" s="152">
        <v>16.66</v>
      </c>
      <c r="C308" s="152">
        <v>15.5</v>
      </c>
      <c r="D308" s="152">
        <v>17.5</v>
      </c>
      <c r="E308" s="152">
        <v>16.5</v>
      </c>
    </row>
    <row r="309" spans="1:5" x14ac:dyDescent="0.25">
      <c r="A309" s="151">
        <v>45748</v>
      </c>
      <c r="B309" s="152">
        <v>16.82</v>
      </c>
      <c r="C309" s="152">
        <v>15.5</v>
      </c>
      <c r="D309" s="152">
        <v>17.5</v>
      </c>
      <c r="E309" s="152">
        <v>16.5</v>
      </c>
    </row>
    <row r="310" spans="1:5" x14ac:dyDescent="0.25">
      <c r="A310" s="151">
        <v>45749</v>
      </c>
      <c r="B310" s="152">
        <v>16.02</v>
      </c>
      <c r="C310" s="152">
        <v>15.5</v>
      </c>
      <c r="D310" s="152">
        <v>17.5</v>
      </c>
      <c r="E310" s="152">
        <v>16.5</v>
      </c>
    </row>
    <row r="311" spans="1:5" x14ac:dyDescent="0.25">
      <c r="A311" s="151">
        <v>45750</v>
      </c>
      <c r="B311" s="152">
        <v>15.73</v>
      </c>
      <c r="C311" s="152">
        <v>15.5</v>
      </c>
      <c r="D311" s="152">
        <v>17.5</v>
      </c>
      <c r="E311" s="152">
        <v>16.5</v>
      </c>
    </row>
    <row r="312" spans="1:5" x14ac:dyDescent="0.25">
      <c r="A312" s="151">
        <v>45751</v>
      </c>
      <c r="B312" s="152">
        <v>15.84</v>
      </c>
      <c r="C312" s="152">
        <v>15.5</v>
      </c>
      <c r="D312" s="152">
        <v>17.5</v>
      </c>
      <c r="E312" s="152">
        <v>16.5</v>
      </c>
    </row>
    <row r="313" spans="1:5" x14ac:dyDescent="0.25">
      <c r="A313" s="151">
        <v>45754</v>
      </c>
      <c r="B313" s="152">
        <v>16.16</v>
      </c>
      <c r="C313" s="152">
        <v>15.5</v>
      </c>
      <c r="D313" s="152">
        <v>17.5</v>
      </c>
      <c r="E313" s="152">
        <v>16.5</v>
      </c>
    </row>
    <row r="314" spans="1:5" x14ac:dyDescent="0.25">
      <c r="A314" s="151">
        <v>45755</v>
      </c>
      <c r="B314" s="152">
        <v>16.829999999999998</v>
      </c>
      <c r="C314" s="152">
        <v>15.5</v>
      </c>
      <c r="D314" s="152">
        <v>17.5</v>
      </c>
      <c r="E314" s="152">
        <v>16.5</v>
      </c>
    </row>
    <row r="315" spans="1:5" x14ac:dyDescent="0.25">
      <c r="A315" s="151">
        <v>45756</v>
      </c>
      <c r="B315" s="152">
        <v>16.61</v>
      </c>
      <c r="C315" s="152">
        <v>15.5</v>
      </c>
      <c r="D315" s="152">
        <v>17.5</v>
      </c>
      <c r="E315" s="152">
        <v>16.5</v>
      </c>
    </row>
    <row r="316" spans="1:5" x14ac:dyDescent="0.25">
      <c r="A316" s="151">
        <v>45757</v>
      </c>
      <c r="B316" s="152">
        <v>15.9</v>
      </c>
      <c r="C316" s="152">
        <v>15.5</v>
      </c>
      <c r="D316" s="152">
        <v>17.5</v>
      </c>
      <c r="E316" s="152">
        <v>16.5</v>
      </c>
    </row>
    <row r="317" spans="1:5" x14ac:dyDescent="0.25">
      <c r="A317" s="151">
        <v>45758</v>
      </c>
      <c r="B317" s="152">
        <v>15.91</v>
      </c>
      <c r="C317" s="152">
        <v>15.5</v>
      </c>
      <c r="D317" s="152">
        <v>17.5</v>
      </c>
      <c r="E317" s="152">
        <v>16.5</v>
      </c>
    </row>
    <row r="318" spans="1:5" x14ac:dyDescent="0.25">
      <c r="A318" s="151">
        <v>45761</v>
      </c>
      <c r="B318" s="152">
        <v>15.75</v>
      </c>
      <c r="C318" s="152">
        <v>15.5</v>
      </c>
      <c r="D318" s="152">
        <v>17.5</v>
      </c>
      <c r="E318" s="152">
        <v>16.5</v>
      </c>
    </row>
    <row r="319" spans="1:5" x14ac:dyDescent="0.25">
      <c r="A319" s="151">
        <v>45762</v>
      </c>
      <c r="B319" s="152">
        <v>15.64</v>
      </c>
      <c r="C319" s="152">
        <v>15.5</v>
      </c>
      <c r="D319" s="152">
        <v>17.5</v>
      </c>
      <c r="E319" s="152">
        <v>16.5</v>
      </c>
    </row>
    <row r="320" spans="1:5" x14ac:dyDescent="0.25">
      <c r="A320" s="151">
        <v>45763</v>
      </c>
      <c r="B320" s="152">
        <v>15.64</v>
      </c>
      <c r="C320" s="152">
        <v>15.5</v>
      </c>
      <c r="D320" s="152">
        <v>17.5</v>
      </c>
      <c r="E320" s="152">
        <v>16.5</v>
      </c>
    </row>
    <row r="321" spans="1:5" x14ac:dyDescent="0.25">
      <c r="A321" s="151">
        <v>45764</v>
      </c>
      <c r="B321" s="152">
        <v>15.51</v>
      </c>
      <c r="C321" s="152">
        <v>15.5</v>
      </c>
      <c r="D321" s="152">
        <v>17.5</v>
      </c>
      <c r="E321" s="152">
        <v>16.5</v>
      </c>
    </row>
    <row r="322" spans="1:5" x14ac:dyDescent="0.25">
      <c r="A322" s="151">
        <v>45765</v>
      </c>
      <c r="B322" s="152">
        <v>15.63</v>
      </c>
      <c r="C322" s="152">
        <v>15.5</v>
      </c>
      <c r="D322" s="152">
        <v>17.5</v>
      </c>
      <c r="E322" s="152">
        <v>16.5</v>
      </c>
    </row>
    <row r="323" spans="1:5" x14ac:dyDescent="0.25">
      <c r="A323" s="151">
        <v>45768</v>
      </c>
      <c r="B323" s="152">
        <v>15.94</v>
      </c>
      <c r="C323" s="152">
        <v>15.5</v>
      </c>
      <c r="D323" s="152">
        <v>17.5</v>
      </c>
      <c r="E323" s="152">
        <v>16.5</v>
      </c>
    </row>
    <row r="324" spans="1:5" x14ac:dyDescent="0.25">
      <c r="A324" s="151">
        <v>45769</v>
      </c>
      <c r="B324" s="152">
        <v>16.12</v>
      </c>
      <c r="C324" s="152">
        <v>15.5</v>
      </c>
      <c r="D324" s="152">
        <v>17.5</v>
      </c>
      <c r="E324" s="152">
        <v>16.5</v>
      </c>
    </row>
    <row r="325" spans="1:5" x14ac:dyDescent="0.25">
      <c r="A325" s="151">
        <v>45770</v>
      </c>
      <c r="B325" s="152">
        <v>16.010000000000002</v>
      </c>
      <c r="C325" s="152">
        <v>15.5</v>
      </c>
      <c r="D325" s="152">
        <v>17.5</v>
      </c>
      <c r="E325" s="152">
        <v>16.5</v>
      </c>
    </row>
    <row r="326" spans="1:5" x14ac:dyDescent="0.25">
      <c r="A326" s="151">
        <v>45771</v>
      </c>
      <c r="B326" s="152">
        <v>16.09</v>
      </c>
      <c r="C326" s="152">
        <v>15.5</v>
      </c>
      <c r="D326" s="152">
        <v>17.5</v>
      </c>
      <c r="E326" s="152">
        <v>16.5</v>
      </c>
    </row>
    <row r="327" spans="1:5" x14ac:dyDescent="0.25">
      <c r="A327" s="151">
        <v>45772</v>
      </c>
      <c r="B327" s="152">
        <v>15.85</v>
      </c>
      <c r="C327" s="152">
        <v>15.5</v>
      </c>
      <c r="D327" s="152">
        <v>17.5</v>
      </c>
      <c r="E327" s="152">
        <v>16.5</v>
      </c>
    </row>
    <row r="328" spans="1:5" x14ac:dyDescent="0.25">
      <c r="A328" s="151">
        <v>45775</v>
      </c>
      <c r="B328" s="152">
        <v>15.73</v>
      </c>
      <c r="C328" s="152">
        <v>15.5</v>
      </c>
      <c r="D328" s="152">
        <v>17.5</v>
      </c>
      <c r="E328" s="152">
        <v>16.5</v>
      </c>
    </row>
    <row r="329" spans="1:5" x14ac:dyDescent="0.25">
      <c r="A329" s="151">
        <v>45776</v>
      </c>
      <c r="B329" s="152">
        <v>15.6</v>
      </c>
      <c r="C329" s="152">
        <v>15.5</v>
      </c>
      <c r="D329" s="152">
        <v>17.5</v>
      </c>
      <c r="E329" s="152">
        <v>16.5</v>
      </c>
    </row>
    <row r="330" spans="1:5" x14ac:dyDescent="0.25">
      <c r="A330" s="151">
        <v>45777</v>
      </c>
      <c r="B330" s="152">
        <v>15.54</v>
      </c>
      <c r="C330" s="152">
        <v>15.5</v>
      </c>
      <c r="D330" s="152">
        <v>17.5</v>
      </c>
      <c r="E330" s="152">
        <v>16.5</v>
      </c>
    </row>
    <row r="331" spans="1:5" x14ac:dyDescent="0.25">
      <c r="A331" s="151">
        <v>45779</v>
      </c>
      <c r="B331" s="152">
        <v>15.64</v>
      </c>
      <c r="C331" s="152">
        <v>15.5</v>
      </c>
      <c r="D331" s="152">
        <v>17.5</v>
      </c>
      <c r="E331" s="152">
        <v>16.5</v>
      </c>
    </row>
    <row r="332" spans="1:5" x14ac:dyDescent="0.25">
      <c r="A332" s="151">
        <v>45782</v>
      </c>
      <c r="B332" s="152">
        <v>15.78</v>
      </c>
      <c r="C332" s="152">
        <v>15.5</v>
      </c>
      <c r="D332" s="152">
        <v>17.5</v>
      </c>
      <c r="E332" s="152">
        <v>16.5</v>
      </c>
    </row>
    <row r="333" spans="1:5" x14ac:dyDescent="0.25">
      <c r="A333" s="151">
        <v>45783</v>
      </c>
      <c r="B333" s="152">
        <v>15.78</v>
      </c>
      <c r="C333" s="152">
        <v>15.5</v>
      </c>
      <c r="D333" s="152">
        <v>17.5</v>
      </c>
      <c r="E333" s="152">
        <v>16.5</v>
      </c>
    </row>
    <row r="334" spans="1:5" x14ac:dyDescent="0.25">
      <c r="A334" s="151">
        <v>45785</v>
      </c>
      <c r="B334" s="152">
        <v>15.81</v>
      </c>
      <c r="C334" s="152">
        <v>15.5</v>
      </c>
      <c r="D334" s="152">
        <v>17.5</v>
      </c>
      <c r="E334" s="152">
        <v>16.5</v>
      </c>
    </row>
    <row r="335" spans="1:5" x14ac:dyDescent="0.25">
      <c r="A335" s="151">
        <v>45789</v>
      </c>
      <c r="B335" s="152">
        <v>15.62</v>
      </c>
      <c r="C335" s="152">
        <v>15.5</v>
      </c>
      <c r="D335" s="152">
        <v>17.5</v>
      </c>
      <c r="E335" s="152">
        <v>16.5</v>
      </c>
    </row>
    <row r="336" spans="1:5" x14ac:dyDescent="0.25">
      <c r="A336" s="151">
        <v>45790</v>
      </c>
      <c r="B336" s="152">
        <v>15.53</v>
      </c>
      <c r="C336" s="152">
        <v>15.5</v>
      </c>
      <c r="D336" s="152">
        <v>17.5</v>
      </c>
      <c r="E336" s="152">
        <v>16.5</v>
      </c>
    </row>
    <row r="337" spans="1:5" x14ac:dyDescent="0.25">
      <c r="A337" s="151">
        <v>45791</v>
      </c>
      <c r="B337" s="152">
        <v>15.69</v>
      </c>
      <c r="C337" s="152">
        <v>15.5</v>
      </c>
      <c r="D337" s="152">
        <v>17.5</v>
      </c>
      <c r="E337" s="152">
        <v>16.5</v>
      </c>
    </row>
    <row r="338" spans="1:5" x14ac:dyDescent="0.25">
      <c r="A338" s="151">
        <v>45792</v>
      </c>
      <c r="B338" s="152">
        <v>15.75</v>
      </c>
      <c r="C338" s="152">
        <v>15.5</v>
      </c>
      <c r="D338" s="152">
        <v>17.5</v>
      </c>
      <c r="E338" s="152">
        <v>16.5</v>
      </c>
    </row>
    <row r="339" spans="1:5" x14ac:dyDescent="0.25">
      <c r="A339" s="151">
        <v>45793</v>
      </c>
      <c r="B339" s="152">
        <v>15.99</v>
      </c>
      <c r="C339" s="152">
        <v>15.5</v>
      </c>
      <c r="D339" s="152">
        <v>17.5</v>
      </c>
      <c r="E339" s="152">
        <v>16.5</v>
      </c>
    </row>
    <row r="340" spans="1:5" x14ac:dyDescent="0.25">
      <c r="A340" s="151">
        <v>45796</v>
      </c>
      <c r="B340" s="152">
        <v>15.82</v>
      </c>
      <c r="C340" s="152">
        <v>15.5</v>
      </c>
      <c r="D340" s="152">
        <v>17.5</v>
      </c>
      <c r="E340" s="152">
        <v>16.5</v>
      </c>
    </row>
    <row r="341" spans="1:5" x14ac:dyDescent="0.25">
      <c r="A341" s="151">
        <v>45797</v>
      </c>
      <c r="B341" s="152">
        <v>15.61</v>
      </c>
      <c r="C341" s="152">
        <v>15.5</v>
      </c>
      <c r="D341" s="152">
        <v>17.5</v>
      </c>
      <c r="E341" s="152">
        <v>16.5</v>
      </c>
    </row>
    <row r="342" spans="1:5" x14ac:dyDescent="0.25">
      <c r="A342" s="151">
        <v>45798</v>
      </c>
      <c r="B342" s="152">
        <v>15.65</v>
      </c>
      <c r="C342" s="152">
        <v>15.5</v>
      </c>
      <c r="D342" s="152">
        <v>17.5</v>
      </c>
      <c r="E342" s="152">
        <v>16.5</v>
      </c>
    </row>
    <row r="343" spans="1:5" x14ac:dyDescent="0.25">
      <c r="A343" s="151">
        <v>45799</v>
      </c>
      <c r="B343" s="152">
        <v>15.73</v>
      </c>
      <c r="C343" s="152">
        <v>15.5</v>
      </c>
      <c r="D343" s="152">
        <v>17.5</v>
      </c>
      <c r="E343" s="152">
        <v>16.5</v>
      </c>
    </row>
    <row r="344" spans="1:5" x14ac:dyDescent="0.25">
      <c r="A344" s="151">
        <v>45800</v>
      </c>
      <c r="B344" s="152">
        <v>16</v>
      </c>
      <c r="C344" s="152">
        <v>15.5</v>
      </c>
      <c r="D344" s="152">
        <v>17.5</v>
      </c>
      <c r="E344" s="152">
        <v>16.5</v>
      </c>
    </row>
    <row r="345" spans="1:5" x14ac:dyDescent="0.25">
      <c r="A345" s="151">
        <v>45803</v>
      </c>
      <c r="B345" s="152">
        <v>16.010000000000002</v>
      </c>
      <c r="C345" s="152">
        <v>15.5</v>
      </c>
      <c r="D345" s="152">
        <v>17.5</v>
      </c>
      <c r="E345" s="152">
        <v>16.5</v>
      </c>
    </row>
    <row r="346" spans="1:5" x14ac:dyDescent="0.25">
      <c r="A346" s="151">
        <v>45804</v>
      </c>
      <c r="B346" s="152">
        <v>15.69</v>
      </c>
      <c r="C346" s="152">
        <v>15.5</v>
      </c>
      <c r="D346" s="152">
        <v>17.5</v>
      </c>
      <c r="E346" s="152">
        <v>16.5</v>
      </c>
    </row>
    <row r="347" spans="1:5" x14ac:dyDescent="0.25">
      <c r="A347" s="151">
        <v>45805</v>
      </c>
      <c r="B347" s="152">
        <v>15.43</v>
      </c>
      <c r="C347" s="152">
        <v>15.5</v>
      </c>
      <c r="D347" s="152">
        <v>17.5</v>
      </c>
      <c r="E347" s="152">
        <v>16.5</v>
      </c>
    </row>
    <row r="348" spans="1:5" x14ac:dyDescent="0.25">
      <c r="A348" s="151">
        <v>45806</v>
      </c>
      <c r="B348" s="152">
        <v>15.46</v>
      </c>
      <c r="C348" s="152">
        <v>15.5</v>
      </c>
      <c r="D348" s="152">
        <v>17.5</v>
      </c>
      <c r="E348" s="152">
        <v>16.5</v>
      </c>
    </row>
    <row r="349" spans="1:5" x14ac:dyDescent="0.25">
      <c r="A349" s="151">
        <v>45807</v>
      </c>
      <c r="B349" s="152">
        <v>15.42</v>
      </c>
      <c r="C349" s="152">
        <v>15.5</v>
      </c>
      <c r="D349" s="152">
        <v>17.5</v>
      </c>
      <c r="E349" s="152">
        <v>16.5</v>
      </c>
    </row>
    <row r="350" spans="1:5" x14ac:dyDescent="0.25">
      <c r="A350" s="151">
        <v>45810</v>
      </c>
      <c r="B350" s="152">
        <v>15.5</v>
      </c>
      <c r="C350" s="152">
        <v>15.5</v>
      </c>
      <c r="D350" s="152">
        <v>17.5</v>
      </c>
      <c r="E350" s="152">
        <v>16.5</v>
      </c>
    </row>
    <row r="351" spans="1:5" x14ac:dyDescent="0.25">
      <c r="A351" s="151">
        <v>45811</v>
      </c>
      <c r="B351" s="152">
        <v>15.17</v>
      </c>
      <c r="C351" s="152">
        <v>15.5</v>
      </c>
      <c r="D351" s="152">
        <v>17.5</v>
      </c>
      <c r="E351" s="152">
        <v>16.5</v>
      </c>
    </row>
    <row r="352" spans="1:5" x14ac:dyDescent="0.25">
      <c r="A352" s="151">
        <v>45812</v>
      </c>
      <c r="B352" s="152">
        <v>14.97</v>
      </c>
      <c r="C352" s="152">
        <v>15.5</v>
      </c>
      <c r="D352" s="152">
        <v>17.5</v>
      </c>
      <c r="E352" s="152">
        <v>16.5</v>
      </c>
    </row>
    <row r="353" spans="1:5" x14ac:dyDescent="0.25">
      <c r="A353" s="151">
        <v>45813</v>
      </c>
      <c r="B353" s="152">
        <v>15.04</v>
      </c>
      <c r="C353" s="152">
        <v>15.5</v>
      </c>
      <c r="D353" s="152">
        <v>17.5</v>
      </c>
      <c r="E353" s="152">
        <v>16.5</v>
      </c>
    </row>
    <row r="354" spans="1:5" x14ac:dyDescent="0.25">
      <c r="A354" s="151">
        <v>45817</v>
      </c>
      <c r="B354" s="152">
        <v>14.96</v>
      </c>
      <c r="C354" s="152">
        <v>15.5</v>
      </c>
      <c r="D354" s="152">
        <v>17.5</v>
      </c>
      <c r="E354" s="152">
        <v>16.5</v>
      </c>
    </row>
    <row r="355" spans="1:5" x14ac:dyDescent="0.25">
      <c r="A355" s="151">
        <v>45818</v>
      </c>
      <c r="B355" s="152">
        <v>15.41</v>
      </c>
      <c r="C355" s="152">
        <v>15.5</v>
      </c>
      <c r="D355" s="152">
        <v>17.5</v>
      </c>
      <c r="E355" s="152">
        <v>16.5</v>
      </c>
    </row>
    <row r="356" spans="1:5" x14ac:dyDescent="0.25">
      <c r="A356" s="151">
        <v>45819</v>
      </c>
      <c r="B356" s="152">
        <v>15.75</v>
      </c>
      <c r="C356" s="152">
        <v>15.5</v>
      </c>
      <c r="D356" s="152">
        <v>17.5</v>
      </c>
      <c r="E356" s="152">
        <v>16.5</v>
      </c>
    </row>
    <row r="357" spans="1:5" x14ac:dyDescent="0.25">
      <c r="A357" s="151">
        <v>45820</v>
      </c>
      <c r="B357" s="152">
        <v>15.55</v>
      </c>
      <c r="C357" s="152">
        <v>15.5</v>
      </c>
      <c r="D357" s="152">
        <v>17.5</v>
      </c>
      <c r="E357" s="152">
        <v>16.5</v>
      </c>
    </row>
    <row r="358" spans="1:5" x14ac:dyDescent="0.25">
      <c r="A358" s="151">
        <v>45821</v>
      </c>
      <c r="B358" s="152">
        <v>15.57</v>
      </c>
      <c r="C358" s="152">
        <v>15.5</v>
      </c>
      <c r="D358" s="152">
        <v>17.5</v>
      </c>
      <c r="E358" s="152">
        <v>16.5</v>
      </c>
    </row>
    <row r="359" spans="1:5" x14ac:dyDescent="0.25">
      <c r="A359" s="151">
        <v>45824</v>
      </c>
      <c r="B359" s="152">
        <v>15.62</v>
      </c>
      <c r="C359" s="152">
        <v>15.5</v>
      </c>
      <c r="D359" s="152">
        <v>17.5</v>
      </c>
      <c r="E359" s="152">
        <v>16.5</v>
      </c>
    </row>
    <row r="360" spans="1:5" x14ac:dyDescent="0.25">
      <c r="A360" s="151">
        <v>45825</v>
      </c>
      <c r="B360" s="152">
        <v>15.67</v>
      </c>
      <c r="C360" s="152">
        <v>15.5</v>
      </c>
      <c r="D360" s="152">
        <v>17.5</v>
      </c>
      <c r="E360" s="152">
        <v>16.5</v>
      </c>
    </row>
    <row r="361" spans="1:5" x14ac:dyDescent="0.25">
      <c r="A361" s="151">
        <v>45826</v>
      </c>
      <c r="B361" s="152">
        <v>15.59</v>
      </c>
      <c r="C361" s="152">
        <v>15.5</v>
      </c>
      <c r="D361" s="152">
        <v>17.5</v>
      </c>
      <c r="E361" s="152">
        <v>16.5</v>
      </c>
    </row>
    <row r="362" spans="1:5" x14ac:dyDescent="0.25">
      <c r="A362" s="151">
        <v>45827</v>
      </c>
      <c r="B362" s="152">
        <v>15.52</v>
      </c>
      <c r="C362" s="152">
        <v>15.5</v>
      </c>
      <c r="D362" s="152">
        <v>17.5</v>
      </c>
      <c r="E362" s="152">
        <v>16.5</v>
      </c>
    </row>
    <row r="363" spans="1:5" x14ac:dyDescent="0.25">
      <c r="A363" s="151">
        <v>45828</v>
      </c>
      <c r="B363" s="152">
        <v>15.52</v>
      </c>
      <c r="C363" s="152">
        <v>15.5</v>
      </c>
      <c r="D363" s="152">
        <v>17.5</v>
      </c>
      <c r="E363" s="152">
        <v>16.5</v>
      </c>
    </row>
    <row r="364" spans="1:5" x14ac:dyDescent="0.25">
      <c r="A364" s="151">
        <v>45831</v>
      </c>
      <c r="B364" s="152">
        <v>15.51</v>
      </c>
      <c r="C364" s="152">
        <v>15.5</v>
      </c>
      <c r="D364" s="152">
        <v>17.5</v>
      </c>
      <c r="E364" s="152">
        <v>16.5</v>
      </c>
    </row>
    <row r="365" spans="1:5" x14ac:dyDescent="0.25">
      <c r="A365" s="151">
        <v>45832</v>
      </c>
      <c r="B365" s="152">
        <v>15.51</v>
      </c>
      <c r="C365" s="152">
        <v>15.5</v>
      </c>
      <c r="D365" s="152">
        <v>17.5</v>
      </c>
      <c r="E365" s="152">
        <v>16.5</v>
      </c>
    </row>
    <row r="366" spans="1:5" x14ac:dyDescent="0.25">
      <c r="A366" s="151">
        <v>45833</v>
      </c>
      <c r="B366" s="152">
        <v>15.52</v>
      </c>
      <c r="C366" s="152">
        <v>15.5</v>
      </c>
      <c r="D366" s="152">
        <v>17.5</v>
      </c>
      <c r="E366" s="152">
        <v>16.5</v>
      </c>
    </row>
    <row r="367" spans="1:5" x14ac:dyDescent="0.25">
      <c r="A367" s="151">
        <v>45835</v>
      </c>
      <c r="B367" s="152">
        <v>15.5</v>
      </c>
      <c r="C367" s="152">
        <v>15.5</v>
      </c>
      <c r="D367" s="152">
        <v>17.5</v>
      </c>
      <c r="E367" s="152">
        <v>16.5</v>
      </c>
    </row>
    <row r="368" spans="1:5" x14ac:dyDescent="0.25">
      <c r="A368" s="151">
        <v>45838</v>
      </c>
      <c r="B368" s="152">
        <v>15.5</v>
      </c>
      <c r="C368" s="152">
        <v>15.5</v>
      </c>
      <c r="D368" s="152">
        <v>17.5</v>
      </c>
      <c r="E368" s="152">
        <v>16.5</v>
      </c>
    </row>
    <row r="369" spans="1:5" x14ac:dyDescent="0.25">
      <c r="A369" s="151">
        <v>45839</v>
      </c>
      <c r="B369" s="152">
        <v>15.54</v>
      </c>
      <c r="C369" s="152">
        <v>15.5</v>
      </c>
      <c r="D369" s="152">
        <v>17.5</v>
      </c>
      <c r="E369" s="152">
        <v>16.5</v>
      </c>
    </row>
    <row r="370" spans="1:5" x14ac:dyDescent="0.25">
      <c r="A370" s="151">
        <v>45840</v>
      </c>
      <c r="B370" s="152">
        <v>15.52</v>
      </c>
      <c r="C370" s="152">
        <v>15.5</v>
      </c>
      <c r="D370" s="152">
        <v>17.5</v>
      </c>
      <c r="E370" s="152">
        <v>16.5</v>
      </c>
    </row>
    <row r="371" spans="1:5" x14ac:dyDescent="0.25">
      <c r="A371" s="151">
        <v>45841</v>
      </c>
      <c r="B371" s="152">
        <v>15.51</v>
      </c>
      <c r="C371" s="152">
        <v>15.5</v>
      </c>
      <c r="D371" s="152">
        <v>17.5</v>
      </c>
      <c r="E371" s="152">
        <v>16.5</v>
      </c>
    </row>
    <row r="372" spans="1:5" x14ac:dyDescent="0.25">
      <c r="A372" s="151">
        <v>45842</v>
      </c>
      <c r="B372" s="152">
        <v>15.52</v>
      </c>
      <c r="C372" s="152">
        <v>15.5</v>
      </c>
      <c r="D372" s="152">
        <v>17.5</v>
      </c>
      <c r="E372" s="152">
        <v>16.5</v>
      </c>
    </row>
    <row r="373" spans="1:5" x14ac:dyDescent="0.25">
      <c r="A373" s="151">
        <v>45846</v>
      </c>
      <c r="B373" s="152">
        <v>15.51</v>
      </c>
      <c r="C373" s="152">
        <v>15.5</v>
      </c>
      <c r="D373" s="152">
        <v>17.5</v>
      </c>
      <c r="E373" s="152">
        <v>16.5</v>
      </c>
    </row>
    <row r="374" spans="1:5" x14ac:dyDescent="0.25">
      <c r="A374" s="151">
        <v>45847</v>
      </c>
      <c r="B374" s="152">
        <v>15.53</v>
      </c>
      <c r="C374" s="152">
        <v>15.5</v>
      </c>
      <c r="D374" s="152">
        <v>17.5</v>
      </c>
      <c r="E374" s="152">
        <v>16.5</v>
      </c>
    </row>
    <row r="375" spans="1:5" x14ac:dyDescent="0.25">
      <c r="A375" s="151">
        <v>45848</v>
      </c>
      <c r="B375" s="152">
        <v>15.55</v>
      </c>
      <c r="C375" s="152">
        <v>15.5</v>
      </c>
      <c r="D375" s="152">
        <v>17.5</v>
      </c>
      <c r="E375" s="152">
        <v>16.5</v>
      </c>
    </row>
    <row r="376" spans="1:5" x14ac:dyDescent="0.25">
      <c r="A376" s="151">
        <v>45849</v>
      </c>
      <c r="B376" s="152">
        <v>15.51</v>
      </c>
      <c r="C376" s="152">
        <v>15.5</v>
      </c>
      <c r="D376" s="152">
        <v>17.5</v>
      </c>
      <c r="E376" s="152">
        <v>16.5</v>
      </c>
    </row>
    <row r="377" spans="1:5" x14ac:dyDescent="0.25">
      <c r="A377" s="151">
        <v>45852</v>
      </c>
      <c r="B377" s="152">
        <v>15.51</v>
      </c>
      <c r="C377" s="152">
        <v>15.5</v>
      </c>
      <c r="D377" s="152">
        <v>17.5</v>
      </c>
      <c r="E377" s="152">
        <v>16.5</v>
      </c>
    </row>
    <row r="378" spans="1:5" x14ac:dyDescent="0.25">
      <c r="A378" s="151">
        <v>45853</v>
      </c>
      <c r="B378" s="152">
        <v>15.51</v>
      </c>
      <c r="C378" s="152">
        <v>15.5</v>
      </c>
      <c r="D378" s="152">
        <v>17.5</v>
      </c>
      <c r="E378" s="152">
        <v>16.5</v>
      </c>
    </row>
    <row r="379" spans="1:5" x14ac:dyDescent="0.25">
      <c r="A379" s="151">
        <v>45854</v>
      </c>
      <c r="B379" s="152">
        <v>15.56</v>
      </c>
      <c r="C379" s="152">
        <v>15.5</v>
      </c>
      <c r="D379" s="152">
        <v>17.5</v>
      </c>
      <c r="E379" s="152">
        <v>16.5</v>
      </c>
    </row>
    <row r="380" spans="1:5" x14ac:dyDescent="0.25">
      <c r="A380" s="151">
        <v>45855</v>
      </c>
      <c r="B380" s="152">
        <v>15.7</v>
      </c>
      <c r="C380" s="152">
        <v>15.5</v>
      </c>
      <c r="D380" s="152">
        <v>17.5</v>
      </c>
      <c r="E380" s="152">
        <v>16.5</v>
      </c>
    </row>
    <row r="381" spans="1:5" x14ac:dyDescent="0.25">
      <c r="A381" s="151">
        <v>45856</v>
      </c>
      <c r="B381" s="152">
        <v>15.68</v>
      </c>
      <c r="C381" s="152">
        <v>15.5</v>
      </c>
      <c r="D381" s="152">
        <v>17.5</v>
      </c>
      <c r="E381" s="152">
        <v>16.5</v>
      </c>
    </row>
    <row r="382" spans="1:5" x14ac:dyDescent="0.25">
      <c r="A382" s="151">
        <v>45859</v>
      </c>
      <c r="B382" s="152">
        <v>15.65</v>
      </c>
      <c r="C382" s="152">
        <v>15.5</v>
      </c>
      <c r="D382" s="152">
        <v>17.5</v>
      </c>
      <c r="E382" s="152">
        <v>16.5</v>
      </c>
    </row>
    <row r="383" spans="1:5" x14ac:dyDescent="0.25">
      <c r="A383" s="151">
        <v>45860</v>
      </c>
      <c r="B383" s="152">
        <v>15.64</v>
      </c>
      <c r="C383" s="152">
        <v>15.5</v>
      </c>
      <c r="D383" s="152">
        <v>17.5</v>
      </c>
      <c r="E383" s="152">
        <v>16.5</v>
      </c>
    </row>
    <row r="384" spans="1:5" x14ac:dyDescent="0.25">
      <c r="A384" s="151">
        <v>45861</v>
      </c>
      <c r="B384" s="152">
        <v>15.63</v>
      </c>
      <c r="C384" s="152">
        <v>15.5</v>
      </c>
      <c r="D384" s="152">
        <v>17.5</v>
      </c>
      <c r="E384" s="152">
        <v>16.5</v>
      </c>
    </row>
    <row r="385" spans="1:5" x14ac:dyDescent="0.25">
      <c r="A385" s="151">
        <v>45862</v>
      </c>
      <c r="B385" s="152">
        <v>15.62</v>
      </c>
      <c r="C385" s="152">
        <v>15.5</v>
      </c>
      <c r="D385" s="152">
        <v>17.5</v>
      </c>
      <c r="E385" s="152">
        <v>16.5</v>
      </c>
    </row>
    <row r="386" spans="1:5" x14ac:dyDescent="0.25">
      <c r="A386" s="151">
        <v>45863</v>
      </c>
      <c r="B386" s="152">
        <v>15.65</v>
      </c>
      <c r="C386" s="152">
        <v>15.5</v>
      </c>
      <c r="D386" s="152">
        <v>17.5</v>
      </c>
      <c r="E386" s="152">
        <v>16.5</v>
      </c>
    </row>
    <row r="387" spans="1:5" x14ac:dyDescent="0.25">
      <c r="A387" s="151">
        <v>45866</v>
      </c>
      <c r="B387" s="152">
        <v>15.64</v>
      </c>
      <c r="C387" s="152">
        <v>15.5</v>
      </c>
      <c r="D387" s="152">
        <v>17.5</v>
      </c>
      <c r="E387" s="152">
        <v>16.5</v>
      </c>
    </row>
    <row r="388" spans="1:5" x14ac:dyDescent="0.25">
      <c r="A388" s="151">
        <v>45867</v>
      </c>
      <c r="B388" s="152">
        <v>15.59</v>
      </c>
      <c r="C388" s="152">
        <v>15.5</v>
      </c>
      <c r="D388" s="152">
        <v>17.5</v>
      </c>
      <c r="E388" s="152">
        <v>16.5</v>
      </c>
    </row>
    <row r="389" spans="1:5" x14ac:dyDescent="0.25">
      <c r="A389" s="151">
        <v>45868</v>
      </c>
      <c r="B389" s="152">
        <v>15.65</v>
      </c>
      <c r="C389" s="152">
        <v>15.5</v>
      </c>
      <c r="D389" s="152">
        <v>17.5</v>
      </c>
      <c r="E389" s="152">
        <v>16.5</v>
      </c>
    </row>
    <row r="390" spans="1:5" x14ac:dyDescent="0.25">
      <c r="A390" s="151">
        <v>45869</v>
      </c>
      <c r="B390" s="152">
        <v>15.57</v>
      </c>
      <c r="C390" s="152">
        <v>15.5</v>
      </c>
      <c r="D390" s="152">
        <v>17.5</v>
      </c>
      <c r="E390" s="152">
        <v>16.5</v>
      </c>
    </row>
    <row r="391" spans="1:5" x14ac:dyDescent="0.25">
      <c r="A391" s="151">
        <v>45870</v>
      </c>
      <c r="B391" s="152">
        <v>15.54</v>
      </c>
      <c r="C391" s="152">
        <f t="shared" ref="C391:C454" si="0">E391-1</f>
        <v>15.5</v>
      </c>
      <c r="D391" s="152">
        <f t="shared" ref="D391:D454" si="1">E391+1</f>
        <v>17.5</v>
      </c>
      <c r="E391" s="152">
        <v>16.5</v>
      </c>
    </row>
    <row r="392" spans="1:5" x14ac:dyDescent="0.25">
      <c r="A392" s="151">
        <v>45873</v>
      </c>
      <c r="B392" s="152">
        <v>15.54</v>
      </c>
      <c r="C392" s="152">
        <f t="shared" si="0"/>
        <v>15.5</v>
      </c>
      <c r="D392" s="152">
        <f t="shared" si="1"/>
        <v>17.5</v>
      </c>
      <c r="E392" s="152">
        <v>16.5</v>
      </c>
    </row>
    <row r="393" spans="1:5" x14ac:dyDescent="0.25">
      <c r="A393" s="151">
        <v>45874</v>
      </c>
      <c r="B393" s="152">
        <v>15.52</v>
      </c>
      <c r="C393" s="152">
        <f t="shared" si="0"/>
        <v>15.5</v>
      </c>
      <c r="D393" s="152">
        <f t="shared" si="1"/>
        <v>17.5</v>
      </c>
      <c r="E393" s="152">
        <v>16.5</v>
      </c>
    </row>
    <row r="394" spans="1:5" x14ac:dyDescent="0.25">
      <c r="A394" s="151">
        <v>45875</v>
      </c>
      <c r="B394" s="152">
        <v>15.51</v>
      </c>
      <c r="C394" s="152">
        <f t="shared" si="0"/>
        <v>15.5</v>
      </c>
      <c r="D394" s="152">
        <f t="shared" si="1"/>
        <v>17.5</v>
      </c>
      <c r="E394" s="152">
        <v>16.5</v>
      </c>
    </row>
    <row r="395" spans="1:5" x14ac:dyDescent="0.25">
      <c r="A395" s="151">
        <v>45876</v>
      </c>
      <c r="B395" s="152">
        <v>15.51</v>
      </c>
      <c r="C395" s="152">
        <f t="shared" si="0"/>
        <v>15.5</v>
      </c>
      <c r="D395" s="152">
        <f t="shared" si="1"/>
        <v>17.5</v>
      </c>
      <c r="E395" s="152">
        <v>16.5</v>
      </c>
    </row>
    <row r="396" spans="1:5" x14ac:dyDescent="0.25">
      <c r="A396" s="151">
        <v>45877</v>
      </c>
      <c r="B396" s="152">
        <v>15.51</v>
      </c>
      <c r="C396" s="152">
        <f t="shared" si="0"/>
        <v>15.5</v>
      </c>
      <c r="D396" s="152">
        <f t="shared" si="1"/>
        <v>17.5</v>
      </c>
      <c r="E396" s="152">
        <v>16.5</v>
      </c>
    </row>
    <row r="397" spans="1:5" x14ac:dyDescent="0.25">
      <c r="A397" s="151">
        <v>45880</v>
      </c>
      <c r="B397" s="152">
        <v>15.5</v>
      </c>
      <c r="C397" s="152">
        <f t="shared" si="0"/>
        <v>15.5</v>
      </c>
      <c r="D397" s="152">
        <f t="shared" si="1"/>
        <v>17.5</v>
      </c>
      <c r="E397" s="152">
        <v>16.5</v>
      </c>
    </row>
    <row r="398" spans="1:5" x14ac:dyDescent="0.25">
      <c r="A398" s="151">
        <v>45881</v>
      </c>
      <c r="B398" s="152">
        <v>15.5</v>
      </c>
      <c r="C398" s="152">
        <f t="shared" si="0"/>
        <v>15.5</v>
      </c>
      <c r="D398" s="152">
        <f t="shared" si="1"/>
        <v>17.5</v>
      </c>
      <c r="E398" s="152">
        <v>16.5</v>
      </c>
    </row>
    <row r="399" spans="1:5" x14ac:dyDescent="0.25">
      <c r="A399" s="151">
        <v>45882</v>
      </c>
      <c r="B399" s="152">
        <v>15.5</v>
      </c>
      <c r="C399" s="152">
        <f t="shared" si="0"/>
        <v>15.5</v>
      </c>
      <c r="D399" s="152">
        <f t="shared" si="1"/>
        <v>17.5</v>
      </c>
      <c r="E399" s="152">
        <v>16.5</v>
      </c>
    </row>
    <row r="400" spans="1:5" x14ac:dyDescent="0.25">
      <c r="A400" s="151">
        <v>45883</v>
      </c>
      <c r="B400" s="152">
        <v>15.5</v>
      </c>
      <c r="C400" s="152">
        <f t="shared" si="0"/>
        <v>15.5</v>
      </c>
      <c r="D400" s="152">
        <f t="shared" si="1"/>
        <v>17.5</v>
      </c>
      <c r="E400" s="152">
        <v>16.5</v>
      </c>
    </row>
    <row r="401" spans="1:5" x14ac:dyDescent="0.25">
      <c r="A401" s="151">
        <v>45884</v>
      </c>
      <c r="B401" s="152">
        <v>15.5</v>
      </c>
      <c r="C401" s="152">
        <f t="shared" si="0"/>
        <v>15.5</v>
      </c>
      <c r="D401" s="152">
        <f t="shared" si="1"/>
        <v>17.5</v>
      </c>
      <c r="E401" s="152">
        <v>16.5</v>
      </c>
    </row>
    <row r="402" spans="1:5" x14ac:dyDescent="0.25">
      <c r="A402" s="151">
        <v>45887</v>
      </c>
      <c r="B402" s="152">
        <v>15.5</v>
      </c>
      <c r="C402" s="152">
        <f t="shared" si="0"/>
        <v>15.5</v>
      </c>
      <c r="D402" s="152">
        <f t="shared" si="1"/>
        <v>17.5</v>
      </c>
      <c r="E402" s="152">
        <v>16.5</v>
      </c>
    </row>
    <row r="403" spans="1:5" x14ac:dyDescent="0.25">
      <c r="A403" s="151">
        <v>45888</v>
      </c>
      <c r="B403" s="152">
        <v>15.5</v>
      </c>
      <c r="C403" s="152">
        <f t="shared" si="0"/>
        <v>15.5</v>
      </c>
      <c r="D403" s="152">
        <f t="shared" si="1"/>
        <v>17.5</v>
      </c>
      <c r="E403" s="152">
        <v>16.5</v>
      </c>
    </row>
    <row r="404" spans="1:5" x14ac:dyDescent="0.25">
      <c r="A404" s="151">
        <v>45889</v>
      </c>
      <c r="B404" s="152">
        <v>15.5</v>
      </c>
      <c r="C404" s="152">
        <f t="shared" si="0"/>
        <v>15.5</v>
      </c>
      <c r="D404" s="152">
        <f t="shared" si="1"/>
        <v>17.5</v>
      </c>
      <c r="E404" s="152">
        <v>16.5</v>
      </c>
    </row>
    <row r="405" spans="1:5" x14ac:dyDescent="0.25">
      <c r="A405" s="151">
        <v>45890</v>
      </c>
      <c r="B405" s="152">
        <v>15.5</v>
      </c>
      <c r="C405" s="152">
        <f t="shared" si="0"/>
        <v>15.5</v>
      </c>
      <c r="D405" s="152">
        <f t="shared" si="1"/>
        <v>17.5</v>
      </c>
      <c r="E405" s="152">
        <v>16.5</v>
      </c>
    </row>
    <row r="406" spans="1:5" x14ac:dyDescent="0.25">
      <c r="A406" s="151">
        <v>45891</v>
      </c>
      <c r="B406" s="152">
        <v>15.5</v>
      </c>
      <c r="C406" s="152">
        <f t="shared" si="0"/>
        <v>15.5</v>
      </c>
      <c r="D406" s="152">
        <f t="shared" si="1"/>
        <v>17.5</v>
      </c>
      <c r="E406" s="152">
        <v>16.5</v>
      </c>
    </row>
    <row r="407" spans="1:5" x14ac:dyDescent="0.25">
      <c r="A407" s="151">
        <v>45894</v>
      </c>
      <c r="B407" s="152">
        <v>15.51</v>
      </c>
      <c r="C407" s="152">
        <f t="shared" si="0"/>
        <v>15.5</v>
      </c>
      <c r="D407" s="152">
        <f t="shared" si="1"/>
        <v>17.5</v>
      </c>
      <c r="E407" s="152">
        <v>16.5</v>
      </c>
    </row>
    <row r="408" spans="1:5" x14ac:dyDescent="0.25">
      <c r="A408" s="151">
        <v>45895</v>
      </c>
      <c r="B408" s="152">
        <v>15.55</v>
      </c>
      <c r="C408" s="152">
        <f t="shared" si="0"/>
        <v>15.5</v>
      </c>
      <c r="D408" s="152">
        <f t="shared" si="1"/>
        <v>17.5</v>
      </c>
      <c r="E408" s="152">
        <v>16.5</v>
      </c>
    </row>
    <row r="409" spans="1:5" x14ac:dyDescent="0.25">
      <c r="A409" s="151">
        <v>45896</v>
      </c>
      <c r="B409" s="152">
        <v>15.7</v>
      </c>
      <c r="C409" s="152">
        <f t="shared" si="0"/>
        <v>15.5</v>
      </c>
      <c r="D409" s="152">
        <f t="shared" si="1"/>
        <v>17.5</v>
      </c>
      <c r="E409" s="152">
        <v>16.5</v>
      </c>
    </row>
    <row r="410" spans="1:5" x14ac:dyDescent="0.25">
      <c r="A410" s="151">
        <v>45897</v>
      </c>
      <c r="B410" s="152">
        <v>15.88</v>
      </c>
      <c r="C410" s="152">
        <f t="shared" si="0"/>
        <v>15.5</v>
      </c>
      <c r="D410" s="152">
        <f t="shared" si="1"/>
        <v>17.5</v>
      </c>
      <c r="E410" s="152">
        <v>16.5</v>
      </c>
    </row>
    <row r="411" spans="1:5" x14ac:dyDescent="0.25">
      <c r="A411" s="151">
        <v>45898</v>
      </c>
      <c r="B411" s="152">
        <v>15.66</v>
      </c>
      <c r="C411" s="152">
        <f t="shared" si="0"/>
        <v>15.5</v>
      </c>
      <c r="D411" s="152">
        <f t="shared" si="1"/>
        <v>17.5</v>
      </c>
      <c r="E411" s="152">
        <v>16.5</v>
      </c>
    </row>
    <row r="412" spans="1:5" x14ac:dyDescent="0.25">
      <c r="A412" s="151">
        <v>45902</v>
      </c>
      <c r="B412" s="152">
        <v>15.69</v>
      </c>
      <c r="C412" s="152">
        <f t="shared" si="0"/>
        <v>15.5</v>
      </c>
      <c r="D412" s="152">
        <f t="shared" si="1"/>
        <v>17.5</v>
      </c>
      <c r="E412" s="152">
        <v>16.5</v>
      </c>
    </row>
    <row r="413" spans="1:5" x14ac:dyDescent="0.25">
      <c r="A413" s="151">
        <v>45903</v>
      </c>
      <c r="B413" s="152">
        <v>15.65</v>
      </c>
      <c r="C413" s="152">
        <f t="shared" si="0"/>
        <v>15.5</v>
      </c>
      <c r="D413" s="152">
        <f t="shared" si="1"/>
        <v>17.5</v>
      </c>
      <c r="E413" s="152">
        <v>16.5</v>
      </c>
    </row>
    <row r="414" spans="1:5" x14ac:dyDescent="0.25">
      <c r="A414" s="151">
        <v>45904</v>
      </c>
      <c r="B414" s="152">
        <v>15.83</v>
      </c>
      <c r="C414" s="152">
        <f t="shared" si="0"/>
        <v>15.5</v>
      </c>
      <c r="D414" s="152">
        <f t="shared" si="1"/>
        <v>17.5</v>
      </c>
      <c r="E414" s="152">
        <v>16.5</v>
      </c>
    </row>
    <row r="415" spans="1:5" x14ac:dyDescent="0.25">
      <c r="A415" s="151">
        <v>45905</v>
      </c>
      <c r="B415" s="152">
        <v>15.84</v>
      </c>
      <c r="C415" s="152">
        <f t="shared" si="0"/>
        <v>15.5</v>
      </c>
      <c r="D415" s="152">
        <f t="shared" si="1"/>
        <v>17.5</v>
      </c>
      <c r="E415" s="152">
        <v>16.5</v>
      </c>
    </row>
    <row r="416" spans="1:5" x14ac:dyDescent="0.25">
      <c r="A416" s="151">
        <v>45908</v>
      </c>
      <c r="B416" s="152">
        <v>15.9</v>
      </c>
      <c r="C416" s="152">
        <f t="shared" si="0"/>
        <v>15.5</v>
      </c>
      <c r="D416" s="152">
        <f t="shared" si="1"/>
        <v>17.5</v>
      </c>
      <c r="E416" s="152">
        <v>16.5</v>
      </c>
    </row>
    <row r="417" spans="1:5" x14ac:dyDescent="0.25">
      <c r="A417" s="151">
        <v>45909</v>
      </c>
      <c r="B417" s="152">
        <v>16.11</v>
      </c>
      <c r="C417" s="152">
        <f t="shared" si="0"/>
        <v>15.5</v>
      </c>
      <c r="D417" s="152">
        <f t="shared" si="1"/>
        <v>17.5</v>
      </c>
      <c r="E417" s="152">
        <v>16.5</v>
      </c>
    </row>
    <row r="418" spans="1:5" x14ac:dyDescent="0.25">
      <c r="A418" s="151">
        <v>45910</v>
      </c>
      <c r="B418" s="152">
        <v>16.41</v>
      </c>
      <c r="C418" s="152">
        <f t="shared" si="0"/>
        <v>15.5</v>
      </c>
      <c r="D418" s="152">
        <f t="shared" si="1"/>
        <v>17.5</v>
      </c>
      <c r="E418" s="152">
        <v>16.5</v>
      </c>
    </row>
    <row r="419" spans="1:5" x14ac:dyDescent="0.25">
      <c r="A419" s="151">
        <v>45911</v>
      </c>
      <c r="B419" s="152">
        <v>16.329999999999998</v>
      </c>
      <c r="C419" s="152">
        <f t="shared" si="0"/>
        <v>15.5</v>
      </c>
      <c r="D419" s="152">
        <f t="shared" si="1"/>
        <v>17.5</v>
      </c>
      <c r="E419" s="152">
        <v>16.5</v>
      </c>
    </row>
    <row r="420" spans="1:5" x14ac:dyDescent="0.25">
      <c r="A420" s="151">
        <v>45912</v>
      </c>
      <c r="B420" s="152">
        <v>15.8</v>
      </c>
      <c r="C420" s="152">
        <f t="shared" si="0"/>
        <v>15.5</v>
      </c>
      <c r="D420" s="152">
        <f t="shared" si="1"/>
        <v>17.5</v>
      </c>
      <c r="E420" s="152">
        <v>16.5</v>
      </c>
    </row>
    <row r="421" spans="1:5" x14ac:dyDescent="0.25">
      <c r="A421" s="151">
        <v>45915</v>
      </c>
      <c r="B421" s="152">
        <v>15.75</v>
      </c>
      <c r="C421" s="152">
        <f t="shared" si="0"/>
        <v>15.5</v>
      </c>
      <c r="D421" s="152">
        <f t="shared" si="1"/>
        <v>17.5</v>
      </c>
      <c r="E421" s="152">
        <v>16.5</v>
      </c>
    </row>
    <row r="422" spans="1:5" x14ac:dyDescent="0.25">
      <c r="A422" s="151">
        <v>45916</v>
      </c>
      <c r="B422" s="152">
        <v>15.78</v>
      </c>
      <c r="C422" s="152">
        <f t="shared" si="0"/>
        <v>15.5</v>
      </c>
      <c r="D422" s="152">
        <f t="shared" si="1"/>
        <v>17.5</v>
      </c>
      <c r="E422" s="152">
        <v>16.5</v>
      </c>
    </row>
    <row r="423" spans="1:5" x14ac:dyDescent="0.25">
      <c r="A423" s="151">
        <v>45917</v>
      </c>
      <c r="B423" s="152">
        <v>15.59</v>
      </c>
      <c r="C423" s="152">
        <f t="shared" si="0"/>
        <v>15.5</v>
      </c>
      <c r="D423" s="152">
        <f t="shared" si="1"/>
        <v>17.5</v>
      </c>
      <c r="E423" s="152">
        <v>16.5</v>
      </c>
    </row>
    <row r="424" spans="1:5" x14ac:dyDescent="0.25">
      <c r="A424" s="151">
        <v>45918</v>
      </c>
      <c r="B424" s="152">
        <v>15.63</v>
      </c>
      <c r="C424" s="152">
        <f t="shared" si="0"/>
        <v>15.5</v>
      </c>
      <c r="D424" s="152">
        <f t="shared" si="1"/>
        <v>17.5</v>
      </c>
      <c r="E424" s="152">
        <v>16.5</v>
      </c>
    </row>
    <row r="425" spans="1:5" x14ac:dyDescent="0.25">
      <c r="A425" s="151">
        <v>45919</v>
      </c>
      <c r="B425" s="152">
        <v>15.72</v>
      </c>
      <c r="C425" s="152">
        <f t="shared" si="0"/>
        <v>15.5</v>
      </c>
      <c r="D425" s="152">
        <f t="shared" si="1"/>
        <v>17.5</v>
      </c>
      <c r="E425" s="152">
        <v>16.5</v>
      </c>
    </row>
    <row r="426" spans="1:5" x14ac:dyDescent="0.25">
      <c r="A426" s="151">
        <v>45922</v>
      </c>
      <c r="B426" s="152">
        <v>15.77</v>
      </c>
      <c r="C426" s="152">
        <f t="shared" si="0"/>
        <v>15.5</v>
      </c>
      <c r="D426" s="152">
        <f t="shared" si="1"/>
        <v>17.5</v>
      </c>
      <c r="E426" s="152">
        <v>16.5</v>
      </c>
    </row>
    <row r="427" spans="1:5" x14ac:dyDescent="0.25">
      <c r="A427" s="151">
        <v>45923</v>
      </c>
      <c r="B427" s="152">
        <v>15.77</v>
      </c>
      <c r="C427" s="152">
        <f t="shared" si="0"/>
        <v>15.5</v>
      </c>
      <c r="D427" s="152">
        <f t="shared" si="1"/>
        <v>17.5</v>
      </c>
      <c r="E427" s="152">
        <v>16.5</v>
      </c>
    </row>
    <row r="428" spans="1:5" x14ac:dyDescent="0.25">
      <c r="A428" s="151">
        <v>45924</v>
      </c>
      <c r="B428" s="152">
        <v>15.85</v>
      </c>
      <c r="C428" s="152">
        <f t="shared" si="0"/>
        <v>15.5</v>
      </c>
      <c r="D428" s="152">
        <f t="shared" si="1"/>
        <v>17.5</v>
      </c>
      <c r="E428" s="152">
        <v>16.5</v>
      </c>
    </row>
    <row r="429" spans="1:5" x14ac:dyDescent="0.25">
      <c r="A429" s="151">
        <v>45925</v>
      </c>
      <c r="B429" s="152">
        <v>16.07</v>
      </c>
      <c r="C429" s="152">
        <f t="shared" si="0"/>
        <v>15.5</v>
      </c>
      <c r="D429" s="152">
        <f t="shared" si="1"/>
        <v>17.5</v>
      </c>
      <c r="E429" s="152">
        <v>16.5</v>
      </c>
    </row>
    <row r="430" spans="1:5" x14ac:dyDescent="0.25">
      <c r="A430" s="151">
        <v>45926</v>
      </c>
      <c r="B430" s="152">
        <v>15.91</v>
      </c>
      <c r="C430" s="152">
        <f t="shared" si="0"/>
        <v>15.5</v>
      </c>
      <c r="D430" s="152">
        <f t="shared" si="1"/>
        <v>17.5</v>
      </c>
      <c r="E430" s="152">
        <v>16.5</v>
      </c>
    </row>
    <row r="431" spans="1:5" x14ac:dyDescent="0.25">
      <c r="A431" s="151">
        <v>45929</v>
      </c>
      <c r="B431" s="152">
        <v>15.74</v>
      </c>
      <c r="C431" s="152">
        <f t="shared" si="0"/>
        <v>15.5</v>
      </c>
      <c r="D431" s="152">
        <f t="shared" si="1"/>
        <v>17.5</v>
      </c>
      <c r="E431" s="152">
        <v>16.5</v>
      </c>
    </row>
    <row r="432" spans="1:5" x14ac:dyDescent="0.25">
      <c r="A432" s="151">
        <v>45930</v>
      </c>
      <c r="B432" s="152">
        <v>15.7</v>
      </c>
      <c r="C432" s="152">
        <f t="shared" si="0"/>
        <v>15.5</v>
      </c>
      <c r="D432" s="152">
        <f t="shared" si="1"/>
        <v>17.5</v>
      </c>
      <c r="E432" s="152">
        <v>16.5</v>
      </c>
    </row>
    <row r="433" spans="1:5" x14ac:dyDescent="0.25">
      <c r="A433" s="151">
        <v>45931</v>
      </c>
      <c r="B433" s="152">
        <v>15.86</v>
      </c>
      <c r="C433" s="152">
        <f t="shared" si="0"/>
        <v>15.5</v>
      </c>
      <c r="D433" s="152">
        <f t="shared" si="1"/>
        <v>17.5</v>
      </c>
      <c r="E433" s="152">
        <v>16.5</v>
      </c>
    </row>
    <row r="434" spans="1:5" x14ac:dyDescent="0.25">
      <c r="A434" s="151">
        <v>45932</v>
      </c>
      <c r="B434" s="152">
        <v>15.73</v>
      </c>
      <c r="C434" s="152">
        <f t="shared" si="0"/>
        <v>15.5</v>
      </c>
      <c r="D434" s="152">
        <f t="shared" si="1"/>
        <v>17.5</v>
      </c>
      <c r="E434" s="152">
        <v>16.5</v>
      </c>
    </row>
    <row r="435" spans="1:5" x14ac:dyDescent="0.25">
      <c r="A435" s="151">
        <v>45933</v>
      </c>
      <c r="B435" s="152">
        <v>15.72</v>
      </c>
      <c r="C435" s="152">
        <f t="shared" si="0"/>
        <v>15.5</v>
      </c>
      <c r="D435" s="152">
        <f t="shared" si="1"/>
        <v>17.5</v>
      </c>
      <c r="E435" s="152">
        <v>16.5</v>
      </c>
    </row>
    <row r="436" spans="1:5" x14ac:dyDescent="0.25">
      <c r="A436" s="151">
        <v>45936</v>
      </c>
      <c r="B436" s="152">
        <v>15.56</v>
      </c>
      <c r="C436" s="152">
        <f t="shared" si="0"/>
        <v>15.5</v>
      </c>
      <c r="D436" s="152">
        <f t="shared" si="1"/>
        <v>17.5</v>
      </c>
      <c r="E436" s="152">
        <v>16.5</v>
      </c>
    </row>
    <row r="437" spans="1:5" x14ac:dyDescent="0.25">
      <c r="A437" s="151">
        <v>45937</v>
      </c>
      <c r="B437" s="152">
        <v>15.52</v>
      </c>
      <c r="C437" s="152">
        <f t="shared" si="0"/>
        <v>15.5</v>
      </c>
      <c r="D437" s="152">
        <f t="shared" si="1"/>
        <v>17.5</v>
      </c>
      <c r="E437" s="152">
        <v>16.5</v>
      </c>
    </row>
    <row r="438" spans="1:5" x14ac:dyDescent="0.25">
      <c r="A438" s="151">
        <v>45938</v>
      </c>
      <c r="B438" s="152">
        <v>15.53</v>
      </c>
      <c r="C438" s="152">
        <f t="shared" si="0"/>
        <v>15.5</v>
      </c>
      <c r="D438" s="152">
        <f t="shared" si="1"/>
        <v>17.5</v>
      </c>
      <c r="E438" s="152">
        <v>16.5</v>
      </c>
    </row>
    <row r="439" spans="1:5" x14ac:dyDescent="0.25">
      <c r="A439" s="151">
        <v>45939</v>
      </c>
      <c r="B439" s="152">
        <v>15.59</v>
      </c>
      <c r="C439" s="152">
        <f t="shared" si="0"/>
        <v>15.5</v>
      </c>
      <c r="D439" s="152">
        <f t="shared" si="1"/>
        <v>17.5</v>
      </c>
      <c r="E439" s="152">
        <v>16.5</v>
      </c>
    </row>
    <row r="440" spans="1:5" x14ac:dyDescent="0.25">
      <c r="A440" s="151">
        <v>45940</v>
      </c>
      <c r="B440" s="152">
        <v>16.07</v>
      </c>
      <c r="C440" s="152">
        <f t="shared" si="0"/>
        <v>15.5</v>
      </c>
      <c r="D440" s="152">
        <f t="shared" si="1"/>
        <v>17.5</v>
      </c>
      <c r="E440" s="152">
        <v>16.5</v>
      </c>
    </row>
    <row r="441" spans="1:5" x14ac:dyDescent="0.25">
      <c r="A441" s="151">
        <v>45943</v>
      </c>
      <c r="B441" s="152">
        <v>16.96</v>
      </c>
      <c r="C441" s="152">
        <f t="shared" si="0"/>
        <v>17</v>
      </c>
      <c r="D441" s="152">
        <f t="shared" si="1"/>
        <v>19</v>
      </c>
      <c r="E441" s="152">
        <v>18</v>
      </c>
    </row>
    <row r="442" spans="1:5" x14ac:dyDescent="0.25">
      <c r="A442" s="151">
        <v>45944</v>
      </c>
      <c r="B442" s="152">
        <v>16.850000000000001</v>
      </c>
      <c r="C442" s="152">
        <f t="shared" si="0"/>
        <v>17</v>
      </c>
      <c r="D442" s="152">
        <f t="shared" si="1"/>
        <v>19</v>
      </c>
      <c r="E442" s="152">
        <v>18</v>
      </c>
    </row>
    <row r="443" spans="1:5" x14ac:dyDescent="0.25">
      <c r="A443" s="151">
        <v>45945</v>
      </c>
      <c r="B443" s="152">
        <v>17.02</v>
      </c>
      <c r="C443" s="152">
        <f t="shared" si="0"/>
        <v>17</v>
      </c>
      <c r="D443" s="152">
        <f t="shared" si="1"/>
        <v>19</v>
      </c>
      <c r="E443" s="152">
        <v>18</v>
      </c>
    </row>
    <row r="444" spans="1:5" x14ac:dyDescent="0.25">
      <c r="A444" s="151">
        <v>45946</v>
      </c>
      <c r="B444" s="152">
        <v>17.07</v>
      </c>
      <c r="C444" s="152">
        <f t="shared" si="0"/>
        <v>17</v>
      </c>
      <c r="D444" s="152">
        <f t="shared" si="1"/>
        <v>19</v>
      </c>
      <c r="E444" s="152">
        <v>18</v>
      </c>
    </row>
    <row r="445" spans="1:5" x14ac:dyDescent="0.25">
      <c r="A445" s="151">
        <v>45947</v>
      </c>
      <c r="B445" s="152">
        <v>17.010000000000002</v>
      </c>
      <c r="C445" s="152">
        <f t="shared" si="0"/>
        <v>17</v>
      </c>
      <c r="D445" s="152">
        <f t="shared" si="1"/>
        <v>19</v>
      </c>
      <c r="E445" s="152">
        <v>18</v>
      </c>
    </row>
    <row r="446" spans="1:5" x14ac:dyDescent="0.25">
      <c r="A446" s="151">
        <v>45950</v>
      </c>
      <c r="B446" s="152">
        <v>17</v>
      </c>
      <c r="C446" s="152">
        <f t="shared" si="0"/>
        <v>17</v>
      </c>
      <c r="D446" s="152">
        <f t="shared" si="1"/>
        <v>19</v>
      </c>
      <c r="E446" s="152">
        <v>18</v>
      </c>
    </row>
    <row r="447" spans="1:5" x14ac:dyDescent="0.25">
      <c r="A447" s="151">
        <v>45951</v>
      </c>
      <c r="B447" s="152">
        <v>17.12</v>
      </c>
      <c r="C447" s="152">
        <f t="shared" si="0"/>
        <v>17</v>
      </c>
      <c r="D447" s="152">
        <f t="shared" si="1"/>
        <v>19</v>
      </c>
      <c r="E447" s="152">
        <v>18</v>
      </c>
    </row>
    <row r="448" spans="1:5" x14ac:dyDescent="0.25">
      <c r="A448" s="151">
        <v>45952</v>
      </c>
      <c r="B448" s="152">
        <v>17.170000000000002</v>
      </c>
      <c r="C448" s="152">
        <f t="shared" si="0"/>
        <v>17</v>
      </c>
      <c r="D448" s="152">
        <f t="shared" si="1"/>
        <v>19</v>
      </c>
      <c r="E448" s="152">
        <v>18</v>
      </c>
    </row>
    <row r="449" spans="1:5" x14ac:dyDescent="0.25">
      <c r="A449" s="151">
        <v>45953</v>
      </c>
      <c r="B449" s="152">
        <v>17.07</v>
      </c>
      <c r="C449" s="152">
        <f t="shared" si="0"/>
        <v>17</v>
      </c>
      <c r="D449" s="152">
        <f t="shared" si="1"/>
        <v>19</v>
      </c>
      <c r="E449" s="152">
        <v>18</v>
      </c>
    </row>
    <row r="450" spans="1:5" x14ac:dyDescent="0.25">
      <c r="A450" s="151">
        <v>45954</v>
      </c>
      <c r="B450" s="152">
        <v>17.010000000000002</v>
      </c>
      <c r="C450" s="152">
        <f t="shared" si="0"/>
        <v>17</v>
      </c>
      <c r="D450" s="152">
        <f t="shared" si="1"/>
        <v>19</v>
      </c>
      <c r="E450" s="152">
        <v>18</v>
      </c>
    </row>
    <row r="451" spans="1:5" x14ac:dyDescent="0.25">
      <c r="A451" s="151">
        <v>45958</v>
      </c>
      <c r="B451" s="152">
        <v>17.13</v>
      </c>
      <c r="C451" s="152">
        <f t="shared" si="0"/>
        <v>17</v>
      </c>
      <c r="D451" s="152">
        <f t="shared" si="1"/>
        <v>19</v>
      </c>
      <c r="E451" s="152">
        <v>18</v>
      </c>
    </row>
    <row r="452" spans="1:5" x14ac:dyDescent="0.25">
      <c r="A452" s="151">
        <v>45959</v>
      </c>
      <c r="B452" s="152">
        <v>17.18</v>
      </c>
      <c r="C452" s="152">
        <f t="shared" si="0"/>
        <v>17</v>
      </c>
      <c r="D452" s="152">
        <f t="shared" si="1"/>
        <v>19</v>
      </c>
      <c r="E452" s="152">
        <v>18</v>
      </c>
    </row>
    <row r="453" spans="1:5" x14ac:dyDescent="0.25">
      <c r="A453" s="151">
        <v>45960</v>
      </c>
      <c r="B453" s="152">
        <v>17.57</v>
      </c>
      <c r="C453" s="152">
        <f t="shared" si="0"/>
        <v>17</v>
      </c>
      <c r="D453" s="152">
        <f t="shared" si="1"/>
        <v>19</v>
      </c>
      <c r="E453" s="152">
        <v>18</v>
      </c>
    </row>
    <row r="454" spans="1:5" x14ac:dyDescent="0.25">
      <c r="A454" s="151">
        <v>45961</v>
      </c>
      <c r="B454" s="152">
        <v>17.329999999999998</v>
      </c>
      <c r="C454" s="152">
        <f t="shared" si="0"/>
        <v>17</v>
      </c>
      <c r="D454" s="152">
        <f t="shared" si="1"/>
        <v>19</v>
      </c>
      <c r="E454" s="152">
        <v>18</v>
      </c>
    </row>
    <row r="455" spans="1:5" x14ac:dyDescent="0.25">
      <c r="A455" s="151">
        <v>45964</v>
      </c>
      <c r="B455" s="152">
        <v>17.04</v>
      </c>
      <c r="C455" s="152">
        <f t="shared" ref="C455:C515" si="2">E455-1</f>
        <v>17</v>
      </c>
      <c r="D455" s="152">
        <f t="shared" ref="D455:D515" si="3">E455+1</f>
        <v>19</v>
      </c>
      <c r="E455" s="152">
        <v>18</v>
      </c>
    </row>
    <row r="456" spans="1:5" x14ac:dyDescent="0.25">
      <c r="A456" s="151">
        <v>45965</v>
      </c>
      <c r="B456" s="152">
        <v>17.02</v>
      </c>
      <c r="C456" s="152">
        <f t="shared" si="2"/>
        <v>17</v>
      </c>
      <c r="D456" s="152">
        <f t="shared" si="3"/>
        <v>19</v>
      </c>
      <c r="E456" s="152">
        <v>18</v>
      </c>
    </row>
    <row r="457" spans="1:5" x14ac:dyDescent="0.25">
      <c r="A457" s="151">
        <v>45966</v>
      </c>
      <c r="B457" s="152">
        <v>17.03</v>
      </c>
      <c r="C457" s="152">
        <f t="shared" si="2"/>
        <v>17</v>
      </c>
      <c r="D457" s="152">
        <f t="shared" si="3"/>
        <v>19</v>
      </c>
      <c r="E457" s="152">
        <v>18</v>
      </c>
    </row>
    <row r="458" spans="1:5" x14ac:dyDescent="0.25">
      <c r="A458" s="151">
        <v>45967</v>
      </c>
      <c r="B458" s="152">
        <v>17.04</v>
      </c>
      <c r="C458" s="152">
        <f t="shared" si="2"/>
        <v>17</v>
      </c>
      <c r="D458" s="152">
        <f t="shared" si="3"/>
        <v>19</v>
      </c>
      <c r="E458" s="152">
        <v>18</v>
      </c>
    </row>
    <row r="459" spans="1:5" x14ac:dyDescent="0.25">
      <c r="A459" s="151">
        <v>45968</v>
      </c>
      <c r="B459" s="152">
        <v>17</v>
      </c>
      <c r="C459" s="152">
        <f t="shared" si="2"/>
        <v>17</v>
      </c>
      <c r="D459" s="152">
        <f t="shared" si="3"/>
        <v>19</v>
      </c>
      <c r="E459" s="152">
        <v>18</v>
      </c>
    </row>
    <row r="460" spans="1:5" x14ac:dyDescent="0.25">
      <c r="A460" s="151">
        <v>45971</v>
      </c>
      <c r="B460" s="152">
        <v>17.02</v>
      </c>
      <c r="C460" s="152">
        <f t="shared" si="2"/>
        <v>17</v>
      </c>
      <c r="D460" s="152">
        <f t="shared" si="3"/>
        <v>19</v>
      </c>
      <c r="E460" s="152">
        <v>18</v>
      </c>
    </row>
    <row r="461" spans="1:5" x14ac:dyDescent="0.25">
      <c r="A461" s="151">
        <v>45972</v>
      </c>
      <c r="B461" s="152">
        <v>17</v>
      </c>
      <c r="C461" s="152">
        <f t="shared" si="2"/>
        <v>17</v>
      </c>
      <c r="D461" s="152">
        <f t="shared" si="3"/>
        <v>19</v>
      </c>
      <c r="E461" s="152">
        <v>18</v>
      </c>
    </row>
    <row r="462" spans="1:5" x14ac:dyDescent="0.25">
      <c r="A462" s="151">
        <v>45973</v>
      </c>
      <c r="B462" s="152">
        <v>17</v>
      </c>
      <c r="C462" s="152">
        <f t="shared" si="2"/>
        <v>17</v>
      </c>
      <c r="D462" s="152">
        <f t="shared" si="3"/>
        <v>19</v>
      </c>
      <c r="E462" s="152">
        <v>18</v>
      </c>
    </row>
    <row r="463" spans="1:5" x14ac:dyDescent="0.25">
      <c r="A463" s="151">
        <v>45974</v>
      </c>
      <c r="B463" s="152">
        <v>17</v>
      </c>
      <c r="C463" s="152">
        <f t="shared" si="2"/>
        <v>17</v>
      </c>
      <c r="D463" s="152">
        <f t="shared" si="3"/>
        <v>19</v>
      </c>
      <c r="E463" s="152">
        <v>18</v>
      </c>
    </row>
    <row r="464" spans="1:5" x14ac:dyDescent="0.25">
      <c r="A464" s="151">
        <v>45975</v>
      </c>
      <c r="B464" s="152">
        <v>17</v>
      </c>
      <c r="C464" s="152">
        <f t="shared" si="2"/>
        <v>17</v>
      </c>
      <c r="D464" s="152">
        <f t="shared" si="3"/>
        <v>19</v>
      </c>
      <c r="E464" s="152">
        <v>18</v>
      </c>
    </row>
    <row r="465" spans="1:5" x14ac:dyDescent="0.25">
      <c r="A465" s="151">
        <v>45978</v>
      </c>
      <c r="B465" s="152">
        <v>17</v>
      </c>
      <c r="C465" s="152">
        <f t="shared" si="2"/>
        <v>17</v>
      </c>
      <c r="D465" s="152">
        <f t="shared" si="3"/>
        <v>19</v>
      </c>
      <c r="E465" s="152">
        <v>18</v>
      </c>
    </row>
    <row r="466" spans="1:5" x14ac:dyDescent="0.25">
      <c r="A466" s="151">
        <v>45979</v>
      </c>
      <c r="B466" s="152">
        <v>17</v>
      </c>
      <c r="C466" s="152">
        <f t="shared" si="2"/>
        <v>17</v>
      </c>
      <c r="D466" s="152">
        <f t="shared" si="3"/>
        <v>19</v>
      </c>
      <c r="E466" s="152">
        <v>18</v>
      </c>
    </row>
    <row r="467" spans="1:5" x14ac:dyDescent="0.25">
      <c r="A467" s="151">
        <v>45980</v>
      </c>
      <c r="B467" s="152">
        <v>17</v>
      </c>
      <c r="C467" s="152">
        <f t="shared" si="2"/>
        <v>17</v>
      </c>
      <c r="D467" s="152">
        <f t="shared" si="3"/>
        <v>19</v>
      </c>
      <c r="E467" s="152">
        <v>18</v>
      </c>
    </row>
    <row r="468" spans="1:5" x14ac:dyDescent="0.25">
      <c r="A468" s="151">
        <v>45981</v>
      </c>
      <c r="B468" s="152">
        <v>17</v>
      </c>
      <c r="C468" s="152">
        <f t="shared" si="2"/>
        <v>17</v>
      </c>
      <c r="D468" s="152">
        <f t="shared" si="3"/>
        <v>19</v>
      </c>
      <c r="E468" s="152">
        <v>18</v>
      </c>
    </row>
    <row r="469" spans="1:5" x14ac:dyDescent="0.25">
      <c r="A469" s="151">
        <v>45982</v>
      </c>
      <c r="B469" s="152">
        <v>17.05</v>
      </c>
      <c r="C469" s="152">
        <f t="shared" si="2"/>
        <v>17</v>
      </c>
      <c r="D469" s="152">
        <f t="shared" si="3"/>
        <v>19</v>
      </c>
      <c r="E469" s="152">
        <v>18</v>
      </c>
    </row>
    <row r="470" spans="1:5" x14ac:dyDescent="0.25">
      <c r="A470" s="151">
        <v>45985</v>
      </c>
      <c r="B470" s="152">
        <v>17.149999999999999</v>
      </c>
      <c r="C470" s="152">
        <f t="shared" si="2"/>
        <v>17</v>
      </c>
      <c r="D470" s="152">
        <f t="shared" si="3"/>
        <v>19</v>
      </c>
      <c r="E470" s="152">
        <v>18</v>
      </c>
    </row>
    <row r="471" spans="1:5" x14ac:dyDescent="0.25">
      <c r="A471" s="151">
        <v>45986</v>
      </c>
      <c r="B471" s="152">
        <v>17.34</v>
      </c>
      <c r="C471" s="152">
        <f t="shared" si="2"/>
        <v>17</v>
      </c>
      <c r="D471" s="152">
        <f t="shared" si="3"/>
        <v>19</v>
      </c>
      <c r="E471" s="152">
        <v>18</v>
      </c>
    </row>
    <row r="472" spans="1:5" x14ac:dyDescent="0.25">
      <c r="A472" s="151">
        <v>45987</v>
      </c>
      <c r="B472" s="152">
        <v>17.600000000000001</v>
      </c>
      <c r="C472" s="152">
        <f t="shared" si="2"/>
        <v>17</v>
      </c>
      <c r="D472" s="152">
        <f t="shared" si="3"/>
        <v>19</v>
      </c>
      <c r="E472" s="152">
        <v>18</v>
      </c>
    </row>
    <row r="473" spans="1:5" x14ac:dyDescent="0.25">
      <c r="A473" s="151">
        <v>45988</v>
      </c>
      <c r="B473" s="152">
        <v>17.46</v>
      </c>
      <c r="C473" s="152">
        <f t="shared" si="2"/>
        <v>17</v>
      </c>
      <c r="D473" s="152">
        <f t="shared" si="3"/>
        <v>19</v>
      </c>
      <c r="E473" s="152">
        <v>18</v>
      </c>
    </row>
    <row r="474" spans="1:5" x14ac:dyDescent="0.25">
      <c r="A474" s="151">
        <v>45989</v>
      </c>
      <c r="B474" s="152">
        <v>17.52</v>
      </c>
      <c r="C474" s="152">
        <f t="shared" si="2"/>
        <v>17</v>
      </c>
      <c r="D474" s="152">
        <f t="shared" si="3"/>
        <v>19</v>
      </c>
      <c r="E474" s="152">
        <v>18</v>
      </c>
    </row>
    <row r="475" spans="1:5" x14ac:dyDescent="0.25">
      <c r="A475" s="151">
        <v>45992</v>
      </c>
      <c r="B475" s="152">
        <v>17.190000000000001</v>
      </c>
      <c r="C475" s="152">
        <f t="shared" si="2"/>
        <v>17</v>
      </c>
      <c r="D475" s="152">
        <f t="shared" si="3"/>
        <v>19</v>
      </c>
      <c r="E475" s="152">
        <v>18</v>
      </c>
    </row>
    <row r="476" spans="1:5" x14ac:dyDescent="0.25">
      <c r="A476" s="151">
        <v>45993</v>
      </c>
      <c r="B476" s="152">
        <v>17.05</v>
      </c>
      <c r="C476" s="152">
        <f t="shared" si="2"/>
        <v>17</v>
      </c>
      <c r="D476" s="152">
        <f t="shared" si="3"/>
        <v>19</v>
      </c>
      <c r="E476" s="152">
        <v>18</v>
      </c>
    </row>
    <row r="477" spans="1:5" x14ac:dyDescent="0.25">
      <c r="A477" s="151">
        <v>45994</v>
      </c>
      <c r="B477" s="152">
        <v>17.07</v>
      </c>
      <c r="C477" s="152">
        <f t="shared" si="2"/>
        <v>17</v>
      </c>
      <c r="D477" s="152">
        <f t="shared" si="3"/>
        <v>19</v>
      </c>
      <c r="E477" s="152">
        <v>18</v>
      </c>
    </row>
    <row r="478" spans="1:5" x14ac:dyDescent="0.25">
      <c r="A478" s="151">
        <v>45995</v>
      </c>
      <c r="B478" s="152">
        <v>17.170000000000002</v>
      </c>
      <c r="C478" s="152">
        <f t="shared" si="2"/>
        <v>17</v>
      </c>
      <c r="D478" s="152">
        <f t="shared" si="3"/>
        <v>19</v>
      </c>
      <c r="E478" s="152">
        <v>18</v>
      </c>
    </row>
    <row r="479" spans="1:5" x14ac:dyDescent="0.25">
      <c r="A479" s="151">
        <v>45996</v>
      </c>
      <c r="B479" s="152">
        <v>17.059999999999999</v>
      </c>
      <c r="C479" s="152">
        <f t="shared" si="2"/>
        <v>17</v>
      </c>
      <c r="D479" s="152">
        <f t="shared" si="3"/>
        <v>19</v>
      </c>
      <c r="E479" s="152">
        <v>18</v>
      </c>
    </row>
    <row r="480" spans="1:5" x14ac:dyDescent="0.25">
      <c r="A480" s="151">
        <v>45999</v>
      </c>
      <c r="B480" s="152">
        <v>17.16</v>
      </c>
      <c r="C480" s="152">
        <f t="shared" si="2"/>
        <v>17</v>
      </c>
      <c r="D480" s="152">
        <f t="shared" si="3"/>
        <v>19</v>
      </c>
      <c r="E480" s="152">
        <v>18</v>
      </c>
    </row>
    <row r="481" spans="1:5" x14ac:dyDescent="0.25">
      <c r="A481" s="151">
        <v>46000</v>
      </c>
      <c r="B481" s="152">
        <v>17.07</v>
      </c>
      <c r="C481" s="152">
        <f t="shared" si="2"/>
        <v>17</v>
      </c>
      <c r="D481" s="152">
        <f t="shared" si="3"/>
        <v>19</v>
      </c>
      <c r="E481" s="152">
        <v>18</v>
      </c>
    </row>
    <row r="482" spans="1:5" x14ac:dyDescent="0.25">
      <c r="A482" s="151">
        <v>46001</v>
      </c>
      <c r="B482" s="152">
        <v>17.059999999999999</v>
      </c>
      <c r="C482" s="152">
        <f t="shared" si="2"/>
        <v>17</v>
      </c>
      <c r="D482" s="152">
        <f t="shared" si="3"/>
        <v>19</v>
      </c>
      <c r="E482" s="152">
        <v>18</v>
      </c>
    </row>
    <row r="483" spans="1:5" x14ac:dyDescent="0.25">
      <c r="A483" s="151">
        <v>46002</v>
      </c>
      <c r="B483" s="152">
        <v>17.04</v>
      </c>
      <c r="C483" s="152">
        <f t="shared" si="2"/>
        <v>17</v>
      </c>
      <c r="D483" s="152">
        <f t="shared" si="3"/>
        <v>19</v>
      </c>
      <c r="E483" s="152">
        <v>18</v>
      </c>
    </row>
    <row r="484" spans="1:5" x14ac:dyDescent="0.25">
      <c r="A484" s="151">
        <v>46003</v>
      </c>
      <c r="B484" s="152">
        <v>17.010000000000002</v>
      </c>
      <c r="C484" s="152">
        <f t="shared" si="2"/>
        <v>17</v>
      </c>
      <c r="D484" s="152">
        <f t="shared" si="3"/>
        <v>19</v>
      </c>
      <c r="E484" s="152">
        <v>18</v>
      </c>
    </row>
    <row r="485" spans="1:5" x14ac:dyDescent="0.25">
      <c r="A485" s="151">
        <v>46006</v>
      </c>
      <c r="B485" s="152">
        <v>17.010000000000002</v>
      </c>
      <c r="C485" s="152">
        <f t="shared" si="2"/>
        <v>17</v>
      </c>
      <c r="D485" s="152">
        <f t="shared" si="3"/>
        <v>19</v>
      </c>
      <c r="E485" s="152">
        <v>18</v>
      </c>
    </row>
    <row r="486" spans="1:5" x14ac:dyDescent="0.25">
      <c r="A486" s="151">
        <v>46008</v>
      </c>
      <c r="B486" s="152">
        <v>17.010000000000002</v>
      </c>
      <c r="C486" s="152">
        <f t="shared" si="2"/>
        <v>17</v>
      </c>
      <c r="D486" s="152">
        <f t="shared" si="3"/>
        <v>19</v>
      </c>
      <c r="E486" s="152">
        <v>18</v>
      </c>
    </row>
    <row r="487" spans="1:5" x14ac:dyDescent="0.25">
      <c r="A487" s="151">
        <v>46009</v>
      </c>
      <c r="B487" s="152">
        <v>17</v>
      </c>
      <c r="C487" s="152">
        <f t="shared" si="2"/>
        <v>17</v>
      </c>
      <c r="D487" s="152">
        <f t="shared" si="3"/>
        <v>19</v>
      </c>
      <c r="E487" s="152">
        <v>18</v>
      </c>
    </row>
    <row r="488" spans="1:5" x14ac:dyDescent="0.25">
      <c r="A488" s="151">
        <v>46010</v>
      </c>
      <c r="B488" s="152">
        <v>17</v>
      </c>
      <c r="C488" s="152">
        <f t="shared" si="2"/>
        <v>17</v>
      </c>
      <c r="D488" s="152">
        <f t="shared" si="3"/>
        <v>19</v>
      </c>
      <c r="E488" s="152">
        <v>18</v>
      </c>
    </row>
    <row r="489" spans="1:5" x14ac:dyDescent="0.25">
      <c r="A489" s="151">
        <v>46013</v>
      </c>
      <c r="B489" s="152">
        <v>17</v>
      </c>
      <c r="C489" s="152">
        <f t="shared" si="2"/>
        <v>17</v>
      </c>
      <c r="D489" s="152">
        <f t="shared" si="3"/>
        <v>19</v>
      </c>
      <c r="E489" s="152">
        <v>18</v>
      </c>
    </row>
    <row r="490" spans="1:5" x14ac:dyDescent="0.25">
      <c r="A490" s="151">
        <v>46014</v>
      </c>
      <c r="B490" s="152">
        <v>17.02</v>
      </c>
      <c r="C490" s="152">
        <f t="shared" si="2"/>
        <v>17</v>
      </c>
      <c r="D490" s="152">
        <f t="shared" si="3"/>
        <v>19</v>
      </c>
      <c r="E490" s="152">
        <v>18</v>
      </c>
    </row>
    <row r="491" spans="1:5" x14ac:dyDescent="0.25">
      <c r="A491" s="151">
        <v>46015</v>
      </c>
      <c r="B491" s="152">
        <v>17.03</v>
      </c>
      <c r="C491" s="152">
        <f t="shared" si="2"/>
        <v>17</v>
      </c>
      <c r="D491" s="152">
        <f t="shared" si="3"/>
        <v>19</v>
      </c>
      <c r="E491" s="152">
        <v>18</v>
      </c>
    </row>
    <row r="492" spans="1:5" x14ac:dyDescent="0.25">
      <c r="A492" s="151">
        <v>46016</v>
      </c>
      <c r="B492" s="152">
        <v>17.059999999999999</v>
      </c>
      <c r="C492" s="152">
        <f t="shared" si="2"/>
        <v>17</v>
      </c>
      <c r="D492" s="152">
        <f t="shared" si="3"/>
        <v>19</v>
      </c>
      <c r="E492" s="152">
        <v>18</v>
      </c>
    </row>
    <row r="493" spans="1:5" x14ac:dyDescent="0.25">
      <c r="A493" s="151">
        <v>46017</v>
      </c>
      <c r="B493" s="152">
        <v>17.02</v>
      </c>
      <c r="C493" s="152">
        <f t="shared" si="2"/>
        <v>17</v>
      </c>
      <c r="D493" s="152">
        <f t="shared" si="3"/>
        <v>19</v>
      </c>
      <c r="E493" s="152">
        <v>18</v>
      </c>
    </row>
    <row r="494" spans="1:5" x14ac:dyDescent="0.25">
      <c r="A494" s="151">
        <v>46020</v>
      </c>
      <c r="B494" s="152">
        <v>17.079999999999998</v>
      </c>
      <c r="C494" s="152">
        <f t="shared" si="2"/>
        <v>17</v>
      </c>
      <c r="D494" s="152">
        <f t="shared" si="3"/>
        <v>19</v>
      </c>
      <c r="E494" s="152">
        <v>18</v>
      </c>
    </row>
    <row r="495" spans="1:5" x14ac:dyDescent="0.25">
      <c r="A495" s="151">
        <v>46021</v>
      </c>
      <c r="B495" s="152">
        <v>17</v>
      </c>
      <c r="C495" s="152">
        <f t="shared" si="2"/>
        <v>17</v>
      </c>
      <c r="D495" s="152">
        <f t="shared" si="3"/>
        <v>19</v>
      </c>
      <c r="E495" s="152">
        <v>18</v>
      </c>
    </row>
    <row r="496" spans="1:5" x14ac:dyDescent="0.25">
      <c r="A496" s="151">
        <v>46022</v>
      </c>
      <c r="B496" s="152">
        <v>17</v>
      </c>
      <c r="C496" s="152">
        <f t="shared" si="2"/>
        <v>17</v>
      </c>
      <c r="D496" s="152">
        <f t="shared" si="3"/>
        <v>19</v>
      </c>
      <c r="E496" s="152">
        <v>18</v>
      </c>
    </row>
    <row r="497" spans="1:5" x14ac:dyDescent="0.25">
      <c r="A497" s="151">
        <v>46027</v>
      </c>
      <c r="B497" s="152">
        <v>17</v>
      </c>
      <c r="C497" s="152">
        <f t="shared" si="2"/>
        <v>17</v>
      </c>
      <c r="D497" s="152">
        <f t="shared" si="3"/>
        <v>19</v>
      </c>
      <c r="E497" s="152">
        <v>18</v>
      </c>
    </row>
    <row r="498" spans="1:5" x14ac:dyDescent="0.25">
      <c r="A498" s="151">
        <v>46028</v>
      </c>
      <c r="B498" s="152">
        <v>17</v>
      </c>
      <c r="C498" s="152">
        <f t="shared" si="2"/>
        <v>17</v>
      </c>
      <c r="D498" s="152">
        <f t="shared" si="3"/>
        <v>19</v>
      </c>
      <c r="E498" s="152">
        <v>18</v>
      </c>
    </row>
    <row r="499" spans="1:5" x14ac:dyDescent="0.25">
      <c r="A499" s="151">
        <v>46030</v>
      </c>
      <c r="B499" s="152">
        <v>17</v>
      </c>
      <c r="C499" s="152">
        <f t="shared" si="2"/>
        <v>17</v>
      </c>
      <c r="D499" s="152">
        <f t="shared" si="3"/>
        <v>19</v>
      </c>
      <c r="E499" s="152">
        <v>18</v>
      </c>
    </row>
    <row r="500" spans="1:5" x14ac:dyDescent="0.25">
      <c r="A500" s="151">
        <v>46031</v>
      </c>
      <c r="B500" s="152">
        <v>17</v>
      </c>
      <c r="C500" s="152">
        <f t="shared" si="2"/>
        <v>17</v>
      </c>
      <c r="D500" s="152">
        <f t="shared" si="3"/>
        <v>19</v>
      </c>
      <c r="E500" s="152">
        <v>18</v>
      </c>
    </row>
    <row r="501" spans="1:5" x14ac:dyDescent="0.25">
      <c r="A501" s="151">
        <v>46034</v>
      </c>
      <c r="B501" s="152">
        <v>17.010000000000002</v>
      </c>
      <c r="C501" s="152">
        <f t="shared" si="2"/>
        <v>17</v>
      </c>
      <c r="D501" s="152">
        <f t="shared" si="3"/>
        <v>19</v>
      </c>
      <c r="E501" s="152">
        <v>18</v>
      </c>
    </row>
    <row r="502" spans="1:5" x14ac:dyDescent="0.25">
      <c r="A502" s="151">
        <v>46035</v>
      </c>
      <c r="B502" s="152">
        <v>17</v>
      </c>
      <c r="C502" s="152">
        <f t="shared" si="2"/>
        <v>17</v>
      </c>
      <c r="D502" s="152">
        <f t="shared" si="3"/>
        <v>19</v>
      </c>
      <c r="E502" s="152">
        <v>18</v>
      </c>
    </row>
    <row r="503" spans="1:5" x14ac:dyDescent="0.25">
      <c r="A503" s="151">
        <v>46036</v>
      </c>
      <c r="B503" s="152">
        <v>17</v>
      </c>
      <c r="C503" s="152">
        <f t="shared" si="2"/>
        <v>17</v>
      </c>
      <c r="D503" s="152">
        <f t="shared" si="3"/>
        <v>19</v>
      </c>
      <c r="E503" s="152">
        <v>18</v>
      </c>
    </row>
    <row r="504" spans="1:5" x14ac:dyDescent="0.25">
      <c r="A504" s="151">
        <v>46037</v>
      </c>
      <c r="B504" s="152">
        <v>17.010000000000002</v>
      </c>
      <c r="C504" s="152">
        <f t="shared" si="2"/>
        <v>17</v>
      </c>
      <c r="D504" s="152">
        <f t="shared" si="3"/>
        <v>19</v>
      </c>
      <c r="E504" s="152">
        <v>18</v>
      </c>
    </row>
    <row r="505" spans="1:5" x14ac:dyDescent="0.25">
      <c r="A505" s="151">
        <v>46038</v>
      </c>
      <c r="B505" s="152">
        <v>17.170000000000002</v>
      </c>
      <c r="C505" s="152">
        <f t="shared" si="2"/>
        <v>17</v>
      </c>
      <c r="D505" s="152">
        <f t="shared" si="3"/>
        <v>19</v>
      </c>
      <c r="E505" s="152">
        <v>18</v>
      </c>
    </row>
    <row r="506" spans="1:5" x14ac:dyDescent="0.25">
      <c r="A506" s="151">
        <v>46041</v>
      </c>
      <c r="B506" s="152">
        <v>17.46</v>
      </c>
      <c r="C506" s="152">
        <f t="shared" si="2"/>
        <v>17</v>
      </c>
      <c r="D506" s="152">
        <f t="shared" si="3"/>
        <v>19</v>
      </c>
      <c r="E506" s="152">
        <v>18</v>
      </c>
    </row>
    <row r="507" spans="1:5" x14ac:dyDescent="0.25">
      <c r="A507" s="151">
        <v>46042</v>
      </c>
      <c r="B507" s="152">
        <v>17.62</v>
      </c>
      <c r="C507" s="152">
        <f t="shared" si="2"/>
        <v>17</v>
      </c>
      <c r="D507" s="152">
        <f t="shared" si="3"/>
        <v>19</v>
      </c>
      <c r="E507" s="152">
        <v>18</v>
      </c>
    </row>
    <row r="508" spans="1:5" x14ac:dyDescent="0.25">
      <c r="A508" s="151">
        <v>46043</v>
      </c>
      <c r="B508" s="152">
        <v>17.670000000000002</v>
      </c>
      <c r="C508" s="152">
        <f t="shared" si="2"/>
        <v>17</v>
      </c>
      <c r="D508" s="152">
        <f t="shared" si="3"/>
        <v>19</v>
      </c>
      <c r="E508" s="152">
        <v>18</v>
      </c>
    </row>
    <row r="509" spans="1:5" x14ac:dyDescent="0.25">
      <c r="A509" s="151">
        <v>46044</v>
      </c>
      <c r="B509" s="152">
        <v>17.54</v>
      </c>
      <c r="C509" s="152">
        <f t="shared" si="2"/>
        <v>17</v>
      </c>
      <c r="D509" s="152">
        <f t="shared" si="3"/>
        <v>19</v>
      </c>
      <c r="E509" s="152">
        <v>18</v>
      </c>
    </row>
    <row r="510" spans="1:5" x14ac:dyDescent="0.25">
      <c r="A510" s="151">
        <v>46045</v>
      </c>
      <c r="B510" s="152">
        <v>17.59</v>
      </c>
      <c r="C510" s="152">
        <f t="shared" si="2"/>
        <v>17</v>
      </c>
      <c r="D510" s="152">
        <f t="shared" si="3"/>
        <v>19</v>
      </c>
      <c r="E510" s="152">
        <v>18</v>
      </c>
    </row>
    <row r="511" spans="1:5" x14ac:dyDescent="0.25">
      <c r="A511" s="151">
        <v>46048</v>
      </c>
      <c r="B511" s="152">
        <v>17.8</v>
      </c>
      <c r="C511" s="152">
        <f t="shared" si="2"/>
        <v>17</v>
      </c>
      <c r="D511" s="152">
        <f t="shared" si="3"/>
        <v>19</v>
      </c>
      <c r="E511" s="152">
        <v>18</v>
      </c>
    </row>
    <row r="512" spans="1:5" x14ac:dyDescent="0.25">
      <c r="A512" s="151">
        <v>46049</v>
      </c>
      <c r="B512" s="152">
        <v>17.93</v>
      </c>
      <c r="C512" s="152">
        <f t="shared" si="2"/>
        <v>17</v>
      </c>
      <c r="D512" s="152">
        <f t="shared" si="3"/>
        <v>19</v>
      </c>
      <c r="E512" s="152">
        <v>18</v>
      </c>
    </row>
    <row r="513" spans="1:5" x14ac:dyDescent="0.25">
      <c r="A513" s="151">
        <v>46050</v>
      </c>
      <c r="B513" s="152">
        <v>18.059999999999999</v>
      </c>
      <c r="C513" s="152">
        <f t="shared" si="2"/>
        <v>17</v>
      </c>
      <c r="D513" s="152">
        <f t="shared" si="3"/>
        <v>19</v>
      </c>
      <c r="E513" s="152">
        <v>18</v>
      </c>
    </row>
    <row r="514" spans="1:5" x14ac:dyDescent="0.25">
      <c r="A514" s="151">
        <v>46051</v>
      </c>
      <c r="B514" s="152">
        <v>18.05</v>
      </c>
      <c r="C514" s="152">
        <f t="shared" si="2"/>
        <v>17</v>
      </c>
      <c r="D514" s="152">
        <f t="shared" si="3"/>
        <v>19</v>
      </c>
      <c r="E514" s="152">
        <v>18</v>
      </c>
    </row>
    <row r="515" spans="1:5" x14ac:dyDescent="0.25">
      <c r="A515" s="151">
        <v>46052</v>
      </c>
      <c r="B515" s="152">
        <v>17.95</v>
      </c>
      <c r="C515" s="152">
        <f t="shared" si="2"/>
        <v>17</v>
      </c>
      <c r="D515" s="152">
        <f t="shared" si="3"/>
        <v>19</v>
      </c>
      <c r="E515" s="152">
        <v>18</v>
      </c>
    </row>
  </sheetData>
  <mergeCells count="3">
    <mergeCell ref="B1:I1"/>
    <mergeCell ref="C2:D2"/>
    <mergeCell ref="F2:I2"/>
  </mergeCells>
  <hyperlinks>
    <hyperlink ref="A1" location="'22'!A1" display="22-график"/>
  </hyperlinks>
  <pageMargins left="0.7" right="0.7" top="0.75" bottom="0.75" header="0.3" footer="0.3"/>
  <pageSetup paperSize="9" scale="1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V107"/>
  <sheetViews>
    <sheetView showGridLines="0" view="pageBreakPreview" zoomScaleNormal="100" zoomScaleSheetLayoutView="100" workbookViewId="0">
      <selection activeCell="J12" sqref="J12"/>
    </sheetView>
  </sheetViews>
  <sheetFormatPr defaultRowHeight="15" x14ac:dyDescent="0.25"/>
  <cols>
    <col min="1" max="1" width="11.140625" style="1" bestFit="1" customWidth="1"/>
    <col min="2" max="2" width="10.28515625" style="1" bestFit="1" customWidth="1"/>
    <col min="3" max="3" width="11.140625" style="1" bestFit="1" customWidth="1"/>
    <col min="4" max="4" width="10.28515625" style="1" bestFit="1" customWidth="1"/>
    <col min="5" max="5" width="11.140625" style="1" bestFit="1" customWidth="1"/>
    <col min="6" max="6" width="10.28515625" style="1" bestFit="1" customWidth="1"/>
    <col min="7" max="7" width="11.140625" style="1" bestFit="1" customWidth="1"/>
    <col min="8" max="8" width="10.28515625" style="1" bestFit="1" customWidth="1"/>
    <col min="9" max="9" width="11.140625" style="1" bestFit="1" customWidth="1"/>
    <col min="10" max="10" width="10.28515625" style="1" bestFit="1" customWidth="1"/>
    <col min="11" max="14" width="7" style="1" customWidth="1"/>
    <col min="15" max="15" width="1.5703125" style="32" customWidth="1"/>
    <col min="16" max="16384" width="9.140625" style="1"/>
  </cols>
  <sheetData>
    <row r="1" spans="1:22" x14ac:dyDescent="0.25">
      <c r="A1" s="241" t="s">
        <v>32</v>
      </c>
      <c r="B1" s="363" t="str">
        <f>INDEX(Мазмұны!$B$3:$G$34,MATCH(A1,Мазмұны!$A$3:$A$34,0),1)</f>
        <v>Тәуекелсіз кірістілік қисығы, %.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22" x14ac:dyDescent="0.25">
      <c r="A2" s="365">
        <v>45930</v>
      </c>
      <c r="B2" s="366"/>
      <c r="C2" s="365">
        <v>45961</v>
      </c>
      <c r="D2" s="366"/>
      <c r="E2" s="365">
        <v>45989</v>
      </c>
      <c r="F2" s="366"/>
      <c r="G2" s="365">
        <v>46022</v>
      </c>
      <c r="H2" s="366"/>
      <c r="I2" s="365">
        <v>46052</v>
      </c>
      <c r="J2" s="366"/>
      <c r="K2" s="367" t="s">
        <v>48</v>
      </c>
      <c r="L2" s="368"/>
      <c r="M2" s="368"/>
      <c r="N2" s="369"/>
    </row>
    <row r="3" spans="1:22" s="14" customFormat="1" x14ac:dyDescent="0.25">
      <c r="A3" s="231" t="s">
        <v>161</v>
      </c>
      <c r="B3" s="231" t="s">
        <v>102</v>
      </c>
      <c r="C3" s="231" t="s">
        <v>161</v>
      </c>
      <c r="D3" s="231" t="s">
        <v>102</v>
      </c>
      <c r="E3" s="231" t="s">
        <v>161</v>
      </c>
      <c r="F3" s="231" t="s">
        <v>102</v>
      </c>
      <c r="G3" s="231" t="s">
        <v>161</v>
      </c>
      <c r="H3" s="231" t="s">
        <v>102</v>
      </c>
      <c r="I3" s="231" t="s">
        <v>161</v>
      </c>
      <c r="J3" s="231" t="s">
        <v>102</v>
      </c>
      <c r="K3" s="278" t="s">
        <v>112</v>
      </c>
      <c r="L3" s="278"/>
      <c r="M3" s="278"/>
      <c r="N3" s="279"/>
      <c r="O3" s="32"/>
      <c r="P3" s="1"/>
      <c r="Q3" s="1"/>
      <c r="R3" s="1"/>
      <c r="S3" s="1"/>
    </row>
    <row r="4" spans="1:22" s="14" customFormat="1" x14ac:dyDescent="0.25">
      <c r="A4" s="154">
        <v>3.287671232876712E-2</v>
      </c>
      <c r="B4" s="232">
        <v>16.262037810843278</v>
      </c>
      <c r="C4" s="155">
        <v>3.287671232876712E-2</v>
      </c>
      <c r="D4" s="155">
        <v>17.558860140042153</v>
      </c>
      <c r="E4" s="155">
        <v>3.287671232876712E-2</v>
      </c>
      <c r="F4" s="155">
        <v>17.426558327986829</v>
      </c>
      <c r="G4" s="155">
        <v>3.287671232876712E-2</v>
      </c>
      <c r="H4" s="155">
        <v>17.009981759842098</v>
      </c>
      <c r="I4" s="155">
        <v>3.287671232876712E-2</v>
      </c>
      <c r="J4" s="155">
        <v>18.022130607336507</v>
      </c>
      <c r="K4" s="361" t="s">
        <v>148</v>
      </c>
      <c r="L4" s="361"/>
      <c r="M4" s="361"/>
      <c r="N4" s="362"/>
      <c r="O4" s="32"/>
      <c r="P4" s="1"/>
      <c r="Q4" s="1"/>
      <c r="R4" s="1"/>
      <c r="S4" s="1"/>
    </row>
    <row r="5" spans="1:22" s="14" customFormat="1" x14ac:dyDescent="0.25">
      <c r="A5" s="154">
        <v>4.3835616438356165E-2</v>
      </c>
      <c r="B5" s="232">
        <v>16.404853466260395</v>
      </c>
      <c r="C5" s="155">
        <v>4.3835616438356165E-2</v>
      </c>
      <c r="D5" s="155">
        <v>17.555199226109643</v>
      </c>
      <c r="E5" s="155">
        <v>4.3835616438356165E-2</v>
      </c>
      <c r="F5" s="155">
        <v>17.415672303385143</v>
      </c>
      <c r="G5" s="155">
        <v>4.3835616438356165E-2</v>
      </c>
      <c r="H5" s="155">
        <v>17.013029939585088</v>
      </c>
      <c r="I5" s="155">
        <v>4.3835616438356165E-2</v>
      </c>
      <c r="J5" s="155">
        <v>18.01283617052669</v>
      </c>
      <c r="K5" s="157"/>
      <c r="L5" s="157"/>
      <c r="M5" s="157"/>
      <c r="N5" s="157"/>
      <c r="O5" s="32"/>
      <c r="P5" s="1"/>
      <c r="Q5" s="1"/>
      <c r="R5" s="1"/>
      <c r="S5" s="1"/>
    </row>
    <row r="6" spans="1:22" s="14" customFormat="1" x14ac:dyDescent="0.25">
      <c r="A6" s="154">
        <v>8.4931506849315067E-2</v>
      </c>
      <c r="B6" s="232">
        <v>16.828924132615274</v>
      </c>
      <c r="C6" s="155">
        <v>8.4931506849315067E-2</v>
      </c>
      <c r="D6" s="155">
        <v>17.54169925528446</v>
      </c>
      <c r="E6" s="155">
        <v>8.4931506849315067E-2</v>
      </c>
      <c r="F6" s="155">
        <v>17.375978807638127</v>
      </c>
      <c r="G6" s="155">
        <v>8.4931506849315067E-2</v>
      </c>
      <c r="H6" s="155">
        <v>17.023265136077171</v>
      </c>
      <c r="I6" s="155">
        <v>8.4931506849315067E-2</v>
      </c>
      <c r="J6" s="155">
        <v>17.977975020529712</v>
      </c>
      <c r="K6" s="157"/>
      <c r="L6" s="157"/>
      <c r="M6" s="157"/>
      <c r="N6" s="157"/>
      <c r="O6" s="32"/>
      <c r="P6" s="1"/>
      <c r="Q6" s="1"/>
      <c r="R6" s="1"/>
      <c r="S6" s="1"/>
    </row>
    <row r="7" spans="1:22" s="14" customFormat="1" x14ac:dyDescent="0.25">
      <c r="A7" s="154">
        <v>0.28219178082191781</v>
      </c>
      <c r="B7" s="232">
        <v>17.513665882480222</v>
      </c>
      <c r="C7" s="155">
        <v>0.28219178082191781</v>
      </c>
      <c r="D7" s="155">
        <v>17.481629452994873</v>
      </c>
      <c r="E7" s="155">
        <v>0.28219178082191781</v>
      </c>
      <c r="F7" s="155">
        <v>17.208224251145211</v>
      </c>
      <c r="G7" s="155">
        <v>0.28219178082191781</v>
      </c>
      <c r="H7" s="155">
        <v>17.04893528875029</v>
      </c>
      <c r="I7" s="155">
        <v>0.28219178082191781</v>
      </c>
      <c r="J7" s="155">
        <v>17.811274209624873</v>
      </c>
      <c r="K7" s="157"/>
      <c r="L7" s="157"/>
      <c r="M7" s="157"/>
      <c r="N7" s="157"/>
      <c r="O7" s="32"/>
      <c r="Q7" s="1"/>
      <c r="R7" s="1"/>
      <c r="S7" s="1"/>
    </row>
    <row r="8" spans="1:22" s="14" customFormat="1" x14ac:dyDescent="0.25">
      <c r="A8" s="154">
        <v>0.28219178082191781</v>
      </c>
      <c r="B8" s="232">
        <v>17.513665882480222</v>
      </c>
      <c r="C8" s="155">
        <v>0.28219178082191781</v>
      </c>
      <c r="D8" s="155">
        <v>17.481629452994873</v>
      </c>
      <c r="E8" s="155">
        <v>0.28219178082191781</v>
      </c>
      <c r="F8" s="155">
        <v>17.208224251145211</v>
      </c>
      <c r="G8" s="155">
        <v>0.28219178082191781</v>
      </c>
      <c r="H8" s="155">
        <v>17.04893528875029</v>
      </c>
      <c r="I8" s="155">
        <v>0.28219178082191781</v>
      </c>
      <c r="J8" s="155">
        <v>17.811274209624873</v>
      </c>
      <c r="K8" s="157"/>
      <c r="L8" s="157"/>
      <c r="M8" s="157"/>
      <c r="N8" s="157"/>
      <c r="O8" s="32"/>
      <c r="Q8" s="1"/>
      <c r="R8" s="1"/>
      <c r="S8" s="1"/>
    </row>
    <row r="9" spans="1:22" s="14" customFormat="1" x14ac:dyDescent="0.25">
      <c r="A9" s="154">
        <v>0.32876712328767121</v>
      </c>
      <c r="B9" s="232">
        <v>17.52726343204656</v>
      </c>
      <c r="C9" s="155">
        <v>0.32876712328767121</v>
      </c>
      <c r="D9" s="155">
        <v>17.468512896968225</v>
      </c>
      <c r="E9" s="155">
        <v>0.32876712328767121</v>
      </c>
      <c r="F9" s="155">
        <v>17.173594554506664</v>
      </c>
      <c r="G9" s="155">
        <v>0.32876712328767121</v>
      </c>
      <c r="H9" s="155">
        <v>17.050044450169622</v>
      </c>
      <c r="I9" s="155">
        <v>0.32876712328767121</v>
      </c>
      <c r="J9" s="155">
        <v>17.772259355022445</v>
      </c>
      <c r="K9" s="157"/>
      <c r="L9" s="157"/>
      <c r="M9" s="157"/>
      <c r="N9" s="157"/>
      <c r="O9" s="32"/>
      <c r="Q9" s="1"/>
      <c r="R9" s="1"/>
      <c r="S9" s="1"/>
    </row>
    <row r="10" spans="1:22" s="14" customFormat="1" x14ac:dyDescent="0.25">
      <c r="A10" s="154">
        <v>0.35890410958904112</v>
      </c>
      <c r="B10" s="232">
        <v>17.524410351796526</v>
      </c>
      <c r="C10" s="155">
        <v>0.35890410958904112</v>
      </c>
      <c r="D10" s="155">
        <v>17.46022886630454</v>
      </c>
      <c r="E10" s="155">
        <v>0.35890410958904112</v>
      </c>
      <c r="F10" s="155">
        <v>17.152106671649705</v>
      </c>
      <c r="G10" s="155">
        <v>0.35890410958904112</v>
      </c>
      <c r="H10" s="155">
        <v>17.04988163713983</v>
      </c>
      <c r="I10" s="155">
        <v>0.35890410958904112</v>
      </c>
      <c r="J10" s="155">
        <v>17.74711753281759</v>
      </c>
      <c r="K10" s="157"/>
      <c r="L10" s="157"/>
      <c r="M10" s="157"/>
      <c r="N10" s="157"/>
      <c r="O10" s="32"/>
      <c r="Q10" s="1"/>
      <c r="R10" s="1"/>
      <c r="S10" s="1"/>
    </row>
    <row r="11" spans="1:22" s="14" customFormat="1" x14ac:dyDescent="0.25">
      <c r="A11" s="154">
        <v>0.49315068493150682</v>
      </c>
      <c r="B11" s="232">
        <v>17.456840834936727</v>
      </c>
      <c r="C11" s="156">
        <v>0.49315068493150682</v>
      </c>
      <c r="D11" s="155">
        <v>17.425171590374223</v>
      </c>
      <c r="E11" s="155">
        <v>0.49315068493150682</v>
      </c>
      <c r="F11" s="155">
        <v>17.064545088622076</v>
      </c>
      <c r="G11" s="155">
        <v>0.49315068493150682</v>
      </c>
      <c r="H11" s="155">
        <v>17.04158246426557</v>
      </c>
      <c r="I11" s="155">
        <v>0.49315068493150682</v>
      </c>
      <c r="J11" s="155">
        <v>17.636306900904387</v>
      </c>
      <c r="K11" s="157"/>
      <c r="L11" s="157"/>
      <c r="M11" s="157"/>
      <c r="N11" s="157"/>
      <c r="O11" s="32"/>
      <c r="Q11" s="1"/>
      <c r="R11" s="1"/>
      <c r="S11" s="1"/>
    </row>
    <row r="12" spans="1:22" s="14" customFormat="1" x14ac:dyDescent="0.25">
      <c r="A12" s="154">
        <v>0.52876712328767128</v>
      </c>
      <c r="B12" s="232">
        <v>17.432551828020326</v>
      </c>
      <c r="C12" s="156">
        <v>0.52876712328767128</v>
      </c>
      <c r="D12" s="155">
        <v>17.416352784451263</v>
      </c>
      <c r="E12" s="155">
        <v>0.52876712328767128</v>
      </c>
      <c r="F12" s="155">
        <v>17.043399520089263</v>
      </c>
      <c r="G12" s="155">
        <v>0.52876712328767128</v>
      </c>
      <c r="H12" s="155">
        <v>17.037505018898624</v>
      </c>
      <c r="I12" s="155">
        <v>0.52876712328767128</v>
      </c>
      <c r="J12" s="155">
        <v>17.607279477532799</v>
      </c>
      <c r="K12" s="157"/>
      <c r="L12" s="157"/>
      <c r="M12" s="157"/>
      <c r="N12" s="157"/>
      <c r="O12" s="32"/>
      <c r="Q12" s="1"/>
      <c r="R12" s="1"/>
      <c r="S12" s="1"/>
    </row>
    <row r="13" spans="1:22" s="14" customFormat="1" x14ac:dyDescent="0.25">
      <c r="A13" s="154">
        <v>0.56712328767123288</v>
      </c>
      <c r="B13" s="232">
        <v>17.405862391185757</v>
      </c>
      <c r="C13" s="156">
        <v>0.56712328767123288</v>
      </c>
      <c r="D13" s="155">
        <v>17.407070741294859</v>
      </c>
      <c r="E13" s="155">
        <v>0.56712328767123288</v>
      </c>
      <c r="F13" s="155">
        <v>17.021535850886195</v>
      </c>
      <c r="G13" s="155">
        <v>0.56712328767123288</v>
      </c>
      <c r="H13" s="155">
        <v>17.032325564262575</v>
      </c>
      <c r="I13" s="155">
        <v>0.56712328767123288</v>
      </c>
      <c r="J13" s="155">
        <v>17.576213545866516</v>
      </c>
      <c r="K13" s="157"/>
      <c r="L13" s="157"/>
      <c r="M13" s="157"/>
      <c r="N13" s="157"/>
      <c r="O13" s="32"/>
      <c r="Q13" s="1"/>
      <c r="R13" s="1"/>
      <c r="S13" s="1"/>
    </row>
    <row r="14" spans="1:22" s="14" customFormat="1" x14ac:dyDescent="0.25">
      <c r="A14" s="154">
        <v>0.56986301369863013</v>
      </c>
      <c r="B14" s="232">
        <v>17.403955384920209</v>
      </c>
      <c r="C14" s="156">
        <v>0.56986301369863013</v>
      </c>
      <c r="D14" s="155">
        <v>17.406416121302094</v>
      </c>
      <c r="E14" s="155">
        <v>0.56986301369863013</v>
      </c>
      <c r="F14" s="155">
        <v>17.020009251741165</v>
      </c>
      <c r="G14" s="155">
        <v>0.56986301369863013</v>
      </c>
      <c r="H14" s="155">
        <v>17.031925570674321</v>
      </c>
      <c r="I14" s="155">
        <v>0.56986301369863013</v>
      </c>
      <c r="J14" s="155">
        <v>17.574002529521195</v>
      </c>
      <c r="K14" s="157"/>
      <c r="L14" s="157"/>
      <c r="M14" s="157"/>
      <c r="N14" s="157"/>
      <c r="O14" s="32"/>
      <c r="Q14" s="1"/>
      <c r="R14" s="1"/>
      <c r="S14" s="1"/>
    </row>
    <row r="15" spans="1:22" s="14" customFormat="1" x14ac:dyDescent="0.25">
      <c r="A15" s="154">
        <v>0.64931506849315068</v>
      </c>
      <c r="B15" s="232">
        <v>17.349861244052111</v>
      </c>
      <c r="C15" s="156">
        <v>0.64931506849315068</v>
      </c>
      <c r="D15" s="155">
        <v>17.387904745218961</v>
      </c>
      <c r="E15" s="155">
        <v>0.64931506849315068</v>
      </c>
      <c r="F15" s="155">
        <v>16.97768922881917</v>
      </c>
      <c r="G15" s="155">
        <v>0.64931506849315068</v>
      </c>
      <c r="H15" s="155">
        <v>17.018692692592197</v>
      </c>
      <c r="I15" s="155">
        <v>0.64931506849315068</v>
      </c>
      <c r="J15" s="155">
        <v>17.510368160378075</v>
      </c>
      <c r="K15" s="157"/>
      <c r="L15" s="157"/>
      <c r="M15" s="157"/>
      <c r="N15" s="157"/>
      <c r="O15" s="32"/>
      <c r="Q15" s="1"/>
      <c r="R15" s="1"/>
      <c r="S15" s="1"/>
    </row>
    <row r="16" spans="1:22" s="14" customFormat="1" x14ac:dyDescent="0.25">
      <c r="A16" s="154">
        <v>0.65753424657534243</v>
      </c>
      <c r="B16" s="232">
        <v>17.344469738445255</v>
      </c>
      <c r="C16" s="156">
        <v>0.65753424657534243</v>
      </c>
      <c r="D16" s="155">
        <v>17.386040825266424</v>
      </c>
      <c r="E16" s="155">
        <v>0.65753424657534243</v>
      </c>
      <c r="F16" s="155">
        <v>16.973519898499202</v>
      </c>
      <c r="G16" s="155">
        <v>0.65753424657534243</v>
      </c>
      <c r="H16" s="155">
        <v>17.017152234552093</v>
      </c>
      <c r="I16" s="155">
        <v>0.65753424657534243</v>
      </c>
      <c r="J16" s="155">
        <v>17.503840549401485</v>
      </c>
      <c r="K16" s="157"/>
      <c r="L16" s="157"/>
      <c r="M16" s="157"/>
      <c r="N16" s="157"/>
      <c r="O16" s="32"/>
      <c r="Q16" s="1"/>
      <c r="R16" s="1"/>
      <c r="S16" s="276" t="s">
        <v>41</v>
      </c>
      <c r="T16" s="276"/>
      <c r="U16" s="276"/>
      <c r="V16" s="276"/>
    </row>
    <row r="17" spans="1:19" s="14" customFormat="1" x14ac:dyDescent="0.25">
      <c r="A17" s="154">
        <v>0.72328767123287674</v>
      </c>
      <c r="B17" s="232">
        <v>17.303214414547586</v>
      </c>
      <c r="C17" s="156">
        <v>0.72328767123287674</v>
      </c>
      <c r="D17" s="155">
        <v>17.37146182915701</v>
      </c>
      <c r="E17" s="155">
        <v>0.72328767123287674</v>
      </c>
      <c r="F17" s="155">
        <v>16.941499429148308</v>
      </c>
      <c r="G17" s="155">
        <v>0.72328767123287674</v>
      </c>
      <c r="H17" s="155">
        <v>17.003765279876504</v>
      </c>
      <c r="I17" s="155">
        <v>0.72328767123287674</v>
      </c>
      <c r="J17" s="155">
        <v>17.452010787610405</v>
      </c>
      <c r="K17" s="157"/>
      <c r="L17" s="157"/>
      <c r="M17" s="157"/>
      <c r="N17" s="157"/>
      <c r="O17" s="32"/>
      <c r="Q17" s="1"/>
      <c r="R17" s="1"/>
      <c r="S17" s="1"/>
    </row>
    <row r="18" spans="1:19" s="14" customFormat="1" x14ac:dyDescent="0.25">
      <c r="A18" s="154">
        <v>0.75890410958904109</v>
      </c>
      <c r="B18" s="154">
        <v>17.282380184537473</v>
      </c>
      <c r="C18" s="156">
        <v>0.75890410958904109</v>
      </c>
      <c r="D18" s="155">
        <v>17.363805329585922</v>
      </c>
      <c r="E18" s="155">
        <v>0.75890410958904109</v>
      </c>
      <c r="F18" s="155">
        <v>16.925108049496696</v>
      </c>
      <c r="G18" s="155">
        <v>0.75890410958904109</v>
      </c>
      <c r="H18" s="155">
        <v>16.995772076305293</v>
      </c>
      <c r="I18" s="155">
        <v>0.75890410958904109</v>
      </c>
      <c r="J18" s="155">
        <v>17.424235303286274</v>
      </c>
      <c r="K18" s="157"/>
      <c r="L18" s="157"/>
      <c r="M18" s="157"/>
      <c r="N18" s="157"/>
      <c r="O18" s="32"/>
      <c r="Q18" s="1"/>
      <c r="R18" s="1"/>
    </row>
    <row r="19" spans="1:19" s="14" customFormat="1" x14ac:dyDescent="0.25">
      <c r="A19" s="154">
        <v>0.78356164383561644</v>
      </c>
      <c r="B19" s="154">
        <v>17.268603668707392</v>
      </c>
      <c r="C19" s="156">
        <v>0.78356164383561644</v>
      </c>
      <c r="D19" s="155">
        <v>17.358600773439136</v>
      </c>
      <c r="E19" s="155">
        <v>0.78356164383561644</v>
      </c>
      <c r="F19" s="155">
        <v>16.914135435155451</v>
      </c>
      <c r="G19" s="155">
        <v>0.78356164383561644</v>
      </c>
      <c r="H19" s="155">
        <v>16.98995440352078</v>
      </c>
      <c r="I19" s="155">
        <v>0.78356164383561644</v>
      </c>
      <c r="J19" s="155">
        <v>17.405132970798508</v>
      </c>
      <c r="K19" s="157"/>
      <c r="L19" s="157"/>
      <c r="M19" s="157"/>
      <c r="N19" s="157"/>
      <c r="O19" s="32"/>
      <c r="Q19" s="1"/>
      <c r="R19" s="1"/>
      <c r="S19" s="1"/>
    </row>
    <row r="20" spans="1:19" s="14" customFormat="1" x14ac:dyDescent="0.25">
      <c r="A20" s="154">
        <v>0.83561643835616439</v>
      </c>
      <c r="B20" s="154">
        <v>17.241247919224413</v>
      </c>
      <c r="C20" s="156">
        <v>0.83561643835616439</v>
      </c>
      <c r="D20" s="155">
        <v>17.347864899818521</v>
      </c>
      <c r="E20" s="155">
        <v>0.83561643835616439</v>
      </c>
      <c r="F20" s="155">
        <v>16.89194033658783</v>
      </c>
      <c r="G20" s="155">
        <v>0.83561643835616439</v>
      </c>
      <c r="H20" s="155">
        <v>16.97695851434975</v>
      </c>
      <c r="I20" s="155">
        <v>0.83561643835616439</v>
      </c>
      <c r="J20" s="155">
        <v>17.365154764477019</v>
      </c>
      <c r="K20" s="157"/>
      <c r="L20" s="157"/>
      <c r="M20" s="157"/>
      <c r="N20" s="157"/>
      <c r="O20" s="32"/>
      <c r="Q20" s="1"/>
      <c r="R20" s="1"/>
      <c r="S20" s="1"/>
    </row>
    <row r="21" spans="1:19" s="14" customFormat="1" x14ac:dyDescent="0.25">
      <c r="A21" s="154">
        <v>0.86301369863013699</v>
      </c>
      <c r="B21" s="154">
        <v>17.227769092084589</v>
      </c>
      <c r="C21" s="156">
        <v>0.86301369863013699</v>
      </c>
      <c r="D21" s="155">
        <v>17.342348262377016</v>
      </c>
      <c r="E21" s="155">
        <v>0.86301369863013699</v>
      </c>
      <c r="F21" s="155">
        <v>16.880768100660081</v>
      </c>
      <c r="G21" s="155">
        <v>0.86301369863013699</v>
      </c>
      <c r="H21" s="155">
        <v>16.969752849797338</v>
      </c>
      <c r="I21" s="155">
        <v>0.86301369863013699</v>
      </c>
      <c r="J21" s="155">
        <v>17.344307562601102</v>
      </c>
      <c r="K21" s="157"/>
      <c r="L21" s="157"/>
      <c r="M21" s="157"/>
      <c r="N21" s="157"/>
      <c r="O21" s="32"/>
      <c r="Q21" s="1"/>
      <c r="R21" s="1"/>
      <c r="S21" s="1"/>
    </row>
    <row r="22" spans="1:19" s="14" customFormat="1" x14ac:dyDescent="0.25">
      <c r="A22" s="154">
        <v>0.9945205479452055</v>
      </c>
      <c r="B22" s="154">
        <v>17.171141850676808</v>
      </c>
      <c r="C22" s="156">
        <v>0.9945205479452055</v>
      </c>
      <c r="D22" s="155">
        <v>17.317091950584306</v>
      </c>
      <c r="E22" s="155">
        <v>0.9945205479452055</v>
      </c>
      <c r="F22" s="155">
        <v>16.831683993906353</v>
      </c>
      <c r="G22" s="155">
        <v>0.9945205479452055</v>
      </c>
      <c r="H22" s="155">
        <v>16.932080663776851</v>
      </c>
      <c r="I22" s="155">
        <v>0.9945205479452055</v>
      </c>
      <c r="J22" s="155">
        <v>17.246165221751685</v>
      </c>
      <c r="K22" s="157"/>
      <c r="L22" s="157"/>
      <c r="M22" s="157"/>
      <c r="N22" s="157"/>
      <c r="O22" s="32"/>
      <c r="Q22" s="1"/>
      <c r="R22" s="1"/>
      <c r="S22" s="1"/>
    </row>
    <row r="23" spans="1:19" s="14" customFormat="1" x14ac:dyDescent="0.25">
      <c r="A23" s="154">
        <v>1.0630136986301371</v>
      </c>
      <c r="B23" s="154">
        <v>17.146310373513863</v>
      </c>
      <c r="C23" s="156">
        <v>1.0630136986301371</v>
      </c>
      <c r="D23" s="155">
        <v>17.30469870259228</v>
      </c>
      <c r="E23" s="155">
        <v>1.0630136986301371</v>
      </c>
      <c r="F23" s="155">
        <v>16.808868749088202</v>
      </c>
      <c r="G23" s="155">
        <v>1.0630136986301371</v>
      </c>
      <c r="H23" s="155">
        <v>16.910713027433168</v>
      </c>
      <c r="I23" s="155">
        <v>1.0630136986301371</v>
      </c>
      <c r="J23" s="155">
        <v>17.196346564937869</v>
      </c>
      <c r="K23" s="157"/>
      <c r="L23" s="157"/>
      <c r="M23" s="157"/>
      <c r="N23" s="157"/>
      <c r="O23" s="32"/>
      <c r="Q23" s="1"/>
      <c r="R23" s="1"/>
      <c r="S23" s="1"/>
    </row>
    <row r="24" spans="1:19" s="14" customFormat="1" x14ac:dyDescent="0.25">
      <c r="A24" s="154">
        <v>1.0657534246575342</v>
      </c>
      <c r="B24" s="154">
        <v>17.145375427186327</v>
      </c>
      <c r="C24" s="156">
        <v>1.0657534246575342</v>
      </c>
      <c r="D24" s="155">
        <v>17.304213316921402</v>
      </c>
      <c r="E24" s="155">
        <v>1.0657534246575342</v>
      </c>
      <c r="F24" s="155">
        <v>16.807992576285713</v>
      </c>
      <c r="G24" s="155">
        <v>1.0657534246575342</v>
      </c>
      <c r="H24" s="155">
        <v>16.909836689042468</v>
      </c>
      <c r="I24" s="155">
        <v>1.0657534246575342</v>
      </c>
      <c r="J24" s="155">
        <v>17.194372673563073</v>
      </c>
      <c r="K24" s="157"/>
      <c r="L24" s="157"/>
      <c r="M24" s="157"/>
      <c r="N24" s="157"/>
      <c r="O24" s="32"/>
      <c r="Q24" s="1"/>
      <c r="R24" s="1" t="s">
        <v>17</v>
      </c>
      <c r="S24" s="1"/>
    </row>
    <row r="25" spans="1:19" s="14" customFormat="1" x14ac:dyDescent="0.25">
      <c r="A25" s="154">
        <v>1.1123287671232878</v>
      </c>
      <c r="B25" s="154">
        <v>17.130115057249551</v>
      </c>
      <c r="C25" s="156">
        <v>1.1123287671232878</v>
      </c>
      <c r="D25" s="155">
        <v>17.296080251778847</v>
      </c>
      <c r="E25" s="155">
        <v>1.1123287671232878</v>
      </c>
      <c r="F25" s="155">
        <v>16.79350896964835</v>
      </c>
      <c r="G25" s="155">
        <v>1.1123287671232878</v>
      </c>
      <c r="H25" s="155">
        <v>16.894704837936381</v>
      </c>
      <c r="I25" s="155">
        <v>1.1123287671232878</v>
      </c>
      <c r="J25" s="155">
        <v>17.161040452335019</v>
      </c>
      <c r="K25" s="157"/>
      <c r="L25" s="157"/>
      <c r="M25" s="157"/>
      <c r="N25" s="157"/>
      <c r="O25" s="32"/>
      <c r="Q25" s="1"/>
      <c r="R25" s="1"/>
      <c r="S25" s="1"/>
    </row>
    <row r="26" spans="1:19" s="14" customFormat="1" x14ac:dyDescent="0.25">
      <c r="A26" s="154">
        <v>1.1342465753424658</v>
      </c>
      <c r="B26" s="154">
        <v>17.123328173695551</v>
      </c>
      <c r="C26" s="156">
        <v>1.1342465753424658</v>
      </c>
      <c r="D26" s="155">
        <v>17.292329120147354</v>
      </c>
      <c r="E26" s="155">
        <v>1.1342465753424658</v>
      </c>
      <c r="F26" s="155">
        <v>16.786955328312182</v>
      </c>
      <c r="G26" s="155">
        <v>1.1342465753424658</v>
      </c>
      <c r="H26" s="155">
        <v>16.887438703889334</v>
      </c>
      <c r="I26" s="155">
        <v>1.1342465753424658</v>
      </c>
      <c r="J26" s="155">
        <v>17.145501751870107</v>
      </c>
      <c r="K26" s="157"/>
      <c r="L26" s="157"/>
      <c r="M26" s="157"/>
      <c r="N26" s="157"/>
      <c r="O26" s="32"/>
      <c r="Q26" s="1"/>
      <c r="R26" s="1"/>
      <c r="S26" s="1"/>
    </row>
    <row r="27" spans="1:19" s="14" customFormat="1" x14ac:dyDescent="0.25">
      <c r="A27" s="154">
        <v>1.1424657534246576</v>
      </c>
      <c r="B27" s="154">
        <v>17.120844790780044</v>
      </c>
      <c r="C27" s="156">
        <v>1.1424657534246576</v>
      </c>
      <c r="D27" s="155">
        <v>17.290934798445299</v>
      </c>
      <c r="E27" s="155">
        <v>1.1424657534246576</v>
      </c>
      <c r="F27" s="155">
        <v>16.784539810434818</v>
      </c>
      <c r="G27" s="155">
        <v>1.1424657534246576</v>
      </c>
      <c r="H27" s="155">
        <v>16.884691275797636</v>
      </c>
      <c r="I27" s="155">
        <v>1.1424657534246576</v>
      </c>
      <c r="J27" s="155">
        <v>17.13969911448563</v>
      </c>
      <c r="K27" s="157"/>
      <c r="L27" s="157"/>
      <c r="M27" s="157"/>
      <c r="N27" s="157"/>
      <c r="O27" s="32"/>
      <c r="Q27" s="1"/>
      <c r="R27" s="1"/>
      <c r="S27" s="1"/>
    </row>
    <row r="28" spans="1:19" s="14" customFormat="1" x14ac:dyDescent="0.25">
      <c r="A28" s="154">
        <v>1.2904109589041095</v>
      </c>
      <c r="B28" s="154">
        <v>17.081239412335414</v>
      </c>
      <c r="C28" s="156">
        <v>1.2904109589041095</v>
      </c>
      <c r="D28" s="155">
        <v>17.266943650329658</v>
      </c>
      <c r="E28" s="155">
        <v>1.2904109589041095</v>
      </c>
      <c r="F28" s="155">
        <v>16.744749819472048</v>
      </c>
      <c r="G28" s="155">
        <v>1.2904109589041095</v>
      </c>
      <c r="H28" s="155">
        <v>16.833396785094546</v>
      </c>
      <c r="I28" s="155">
        <v>1.2904109589041095</v>
      </c>
      <c r="J28" s="155">
        <v>17.037543336067174</v>
      </c>
      <c r="K28" s="157"/>
      <c r="L28" s="157"/>
      <c r="M28" s="157"/>
      <c r="N28" s="157"/>
      <c r="O28" s="32"/>
      <c r="Q28" s="1"/>
      <c r="R28" s="1"/>
      <c r="S28" s="1"/>
    </row>
    <row r="29" spans="1:19" s="14" customFormat="1" x14ac:dyDescent="0.25">
      <c r="A29" s="154">
        <v>1.4767123287671233</v>
      </c>
      <c r="B29" s="154">
        <v>17.04227826004907</v>
      </c>
      <c r="C29" s="156">
        <v>1.4767123287671233</v>
      </c>
      <c r="D29" s="155">
        <v>17.239494602897707</v>
      </c>
      <c r="E29" s="155">
        <v>1.4767123287671233</v>
      </c>
      <c r="F29" s="155">
        <v>16.703467420954698</v>
      </c>
      <c r="G29" s="155">
        <v>1.4767123287671233</v>
      </c>
      <c r="H29" s="155">
        <v>16.765083642477528</v>
      </c>
      <c r="I29" s="155">
        <v>1.4767123287671233</v>
      </c>
      <c r="J29" s="155">
        <v>16.915128310629136</v>
      </c>
      <c r="K29" s="157"/>
      <c r="L29" s="157"/>
      <c r="M29" s="157"/>
      <c r="N29" s="157"/>
      <c r="O29" s="32"/>
      <c r="Q29" s="1"/>
      <c r="R29" s="1"/>
      <c r="S29" s="1"/>
    </row>
    <row r="30" spans="1:19" s="14" customFormat="1" x14ac:dyDescent="0.25">
      <c r="A30" s="154">
        <v>1.6383561643835616</v>
      </c>
      <c r="B30" s="154">
        <v>17.015551194366285</v>
      </c>
      <c r="C30" s="156">
        <v>1.6383561643835616</v>
      </c>
      <c r="D30" s="155">
        <v>17.217910123619305</v>
      </c>
      <c r="E30" s="155">
        <v>1.6383561643835616</v>
      </c>
      <c r="F30" s="155">
        <v>16.674331128380015</v>
      </c>
      <c r="G30" s="155">
        <v>1.6383561643835616</v>
      </c>
      <c r="H30" s="155">
        <v>16.703823387133298</v>
      </c>
      <c r="I30" s="155">
        <v>1.6383561643835616</v>
      </c>
      <c r="J30" s="155">
        <v>16.814532861312138</v>
      </c>
      <c r="K30" s="157"/>
      <c r="L30" s="157"/>
      <c r="M30" s="157"/>
      <c r="N30" s="157"/>
      <c r="O30" s="32"/>
      <c r="Q30" s="1"/>
      <c r="R30" s="1"/>
      <c r="S30" s="1"/>
    </row>
    <row r="31" spans="1:19" s="14" customFormat="1" x14ac:dyDescent="0.25">
      <c r="A31" s="154">
        <v>1.6383561643835616</v>
      </c>
      <c r="B31" s="154">
        <v>17.015551194366285</v>
      </c>
      <c r="C31" s="156">
        <v>1.6383561643835616</v>
      </c>
      <c r="D31" s="155">
        <v>17.217910123619305</v>
      </c>
      <c r="E31" s="155">
        <v>1.6383561643835616</v>
      </c>
      <c r="F31" s="155">
        <v>16.674331128380015</v>
      </c>
      <c r="G31" s="155">
        <v>1.6383561643835616</v>
      </c>
      <c r="H31" s="155">
        <v>16.703823387133298</v>
      </c>
      <c r="I31" s="155">
        <v>1.6383561643835616</v>
      </c>
      <c r="J31" s="155">
        <v>16.814532861312138</v>
      </c>
      <c r="K31" s="157"/>
      <c r="L31" s="157"/>
      <c r="M31" s="157"/>
      <c r="N31" s="157"/>
      <c r="O31" s="32"/>
      <c r="Q31" s="1"/>
      <c r="R31" s="1"/>
      <c r="S31" s="1"/>
    </row>
    <row r="32" spans="1:19" s="14" customFormat="1" x14ac:dyDescent="0.25">
      <c r="A32" s="154">
        <v>1.7095890410958905</v>
      </c>
      <c r="B32" s="154">
        <v>17.005367552828822</v>
      </c>
      <c r="C32" s="156">
        <v>1.7095890410958905</v>
      </c>
      <c r="D32" s="155">
        <v>17.208997464884135</v>
      </c>
      <c r="E32" s="155">
        <v>1.7095890410958905</v>
      </c>
      <c r="F32" s="155">
        <v>16.663185661319524</v>
      </c>
      <c r="G32" s="155">
        <v>1.7095890410958905</v>
      </c>
      <c r="H32" s="155">
        <v>16.676520913658987</v>
      </c>
      <c r="I32" s="155">
        <v>1.7095890410958905</v>
      </c>
      <c r="J32" s="155">
        <v>16.771842088039012</v>
      </c>
      <c r="K32" s="157"/>
      <c r="L32" s="157"/>
      <c r="M32" s="157"/>
      <c r="N32" s="157"/>
      <c r="O32" s="32"/>
      <c r="Q32" s="1"/>
      <c r="R32" s="1"/>
      <c r="S32" s="1"/>
    </row>
    <row r="33" spans="1:19" s="14" customFormat="1" x14ac:dyDescent="0.25">
      <c r="A33" s="154">
        <v>1.7342465753424658</v>
      </c>
      <c r="B33" s="154">
        <v>17.002036670851915</v>
      </c>
      <c r="C33" s="156">
        <v>1.7342465753424658</v>
      </c>
      <c r="D33" s="155">
        <v>17.205992949789682</v>
      </c>
      <c r="E33" s="155">
        <v>1.7342465753424658</v>
      </c>
      <c r="F33" s="155">
        <v>16.659547561447919</v>
      </c>
      <c r="G33" s="155">
        <v>1.7342465753424658</v>
      </c>
      <c r="H33" s="155">
        <v>16.66704722822745</v>
      </c>
      <c r="I33" s="155">
        <v>1.7342465753424658</v>
      </c>
      <c r="J33" s="155">
        <v>16.757295764257929</v>
      </c>
      <c r="K33" s="157"/>
      <c r="L33" s="157"/>
      <c r="M33" s="157"/>
      <c r="N33" s="157"/>
      <c r="O33" s="32"/>
      <c r="Q33" s="1"/>
      <c r="R33" s="1"/>
      <c r="S33" s="1"/>
    </row>
    <row r="34" spans="1:19" s="14" customFormat="1" x14ac:dyDescent="0.25">
      <c r="A34" s="154">
        <v>1.8082191780821917</v>
      </c>
      <c r="B34" s="154">
        <v>16.992587815142613</v>
      </c>
      <c r="C34" s="156">
        <v>1.8082191780821917</v>
      </c>
      <c r="D34" s="155">
        <v>17.197219103251204</v>
      </c>
      <c r="E34" s="155">
        <v>1.8082191780821917</v>
      </c>
      <c r="F34" s="155">
        <v>16.649271766393682</v>
      </c>
      <c r="G34" s="155">
        <v>1.8082191780821917</v>
      </c>
      <c r="H34" s="155">
        <v>16.63859322135206</v>
      </c>
      <c r="I34" s="155">
        <v>1.8082191780821917</v>
      </c>
      <c r="J34" s="155">
        <v>16.714364317433027</v>
      </c>
      <c r="K34" s="157"/>
      <c r="L34" s="157"/>
      <c r="M34" s="157"/>
      <c r="N34" s="157"/>
      <c r="O34" s="32"/>
      <c r="Q34" s="1"/>
      <c r="R34" s="1"/>
      <c r="S34" s="1"/>
    </row>
    <row r="35" spans="1:19" s="14" customFormat="1" x14ac:dyDescent="0.25">
      <c r="A35" s="154">
        <v>1.8191780821917809</v>
      </c>
      <c r="B35" s="154">
        <v>16.991253223510295</v>
      </c>
      <c r="C35" s="156">
        <v>1.8191780821917809</v>
      </c>
      <c r="D35" s="155">
        <v>17.195949126639952</v>
      </c>
      <c r="E35" s="155">
        <v>1.8191780821917809</v>
      </c>
      <c r="F35" s="155">
        <v>16.647827726953413</v>
      </c>
      <c r="G35" s="155">
        <v>1.8191780821917809</v>
      </c>
      <c r="H35" s="155">
        <v>16.634376491385304</v>
      </c>
      <c r="I35" s="155">
        <v>1.8191780821917809</v>
      </c>
      <c r="J35" s="155">
        <v>16.708093821232239</v>
      </c>
      <c r="K35" s="157"/>
      <c r="L35" s="157"/>
      <c r="M35" s="157"/>
      <c r="N35" s="157"/>
      <c r="O35" s="32"/>
      <c r="Q35" s="1"/>
      <c r="R35" s="1"/>
      <c r="S35" s="1"/>
    </row>
    <row r="36" spans="1:19" s="14" customFormat="1" x14ac:dyDescent="0.25">
      <c r="A36" s="154">
        <v>1.8575342465753424</v>
      </c>
      <c r="B36" s="154">
        <v>16.986706013531318</v>
      </c>
      <c r="C36" s="156">
        <v>1.8575342465753424</v>
      </c>
      <c r="D36" s="155">
        <v>17.191563259878073</v>
      </c>
      <c r="E36" s="155">
        <v>1.8575342465753424</v>
      </c>
      <c r="F36" s="155">
        <v>16.642925776421258</v>
      </c>
      <c r="G36" s="155">
        <v>1.8575342465753424</v>
      </c>
      <c r="H36" s="155">
        <v>16.6196214782933</v>
      </c>
      <c r="I36" s="155">
        <v>1.8575342465753424</v>
      </c>
      <c r="J36" s="155">
        <v>16.686328099774261</v>
      </c>
      <c r="K36" s="157"/>
      <c r="L36" s="157"/>
      <c r="M36" s="157"/>
      <c r="N36" s="157"/>
      <c r="O36" s="32"/>
      <c r="Q36" s="1"/>
      <c r="R36" s="1"/>
      <c r="S36" s="1"/>
    </row>
    <row r="37" spans="1:19" s="14" customFormat="1" x14ac:dyDescent="0.25">
      <c r="A37" s="154">
        <v>1.8849315068493151</v>
      </c>
      <c r="B37" s="154">
        <v>16.983571202854076</v>
      </c>
      <c r="C37" s="156">
        <v>1.8849315068493151</v>
      </c>
      <c r="D37" s="155">
        <v>17.18848580517589</v>
      </c>
      <c r="E37" s="155">
        <v>1.8849315068493151</v>
      </c>
      <c r="F37" s="155">
        <v>16.639565370429565</v>
      </c>
      <c r="G37" s="155">
        <v>1.8849315068493151</v>
      </c>
      <c r="H37" s="155">
        <v>16.609089037553069</v>
      </c>
      <c r="I37" s="155">
        <v>1.8849315068493151</v>
      </c>
      <c r="J37" s="155">
        <v>16.670952729517396</v>
      </c>
      <c r="K37" s="157"/>
      <c r="L37" s="157"/>
      <c r="M37" s="157"/>
      <c r="N37" s="157"/>
      <c r="O37" s="32"/>
      <c r="Q37" s="1"/>
      <c r="R37" s="1"/>
      <c r="S37" s="1"/>
    </row>
    <row r="38" spans="1:19" s="14" customFormat="1" x14ac:dyDescent="0.25">
      <c r="A38" s="154">
        <v>1.9150684931506849</v>
      </c>
      <c r="B38" s="154">
        <v>16.980226441116429</v>
      </c>
      <c r="C38" s="156">
        <v>1.9150684931506849</v>
      </c>
      <c r="D38" s="155">
        <v>17.185152738227206</v>
      </c>
      <c r="E38" s="155">
        <v>1.9150684931506849</v>
      </c>
      <c r="F38" s="155">
        <v>16.635999998505202</v>
      </c>
      <c r="G38" s="155">
        <v>1.9150684931506849</v>
      </c>
      <c r="H38" s="155">
        <v>16.597513967584799</v>
      </c>
      <c r="I38" s="155">
        <v>1.9150684931506849</v>
      </c>
      <c r="J38" s="155">
        <v>16.654203939519729</v>
      </c>
      <c r="K38" s="157"/>
      <c r="L38" s="157"/>
      <c r="M38" s="157"/>
      <c r="N38" s="157"/>
      <c r="O38" s="32"/>
      <c r="Q38" s="1"/>
      <c r="R38" s="1"/>
      <c r="S38" s="1"/>
    </row>
    <row r="39" spans="1:19" s="14" customFormat="1" x14ac:dyDescent="0.25">
      <c r="A39" s="154">
        <v>1.9342465753424658</v>
      </c>
      <c r="B39" s="154">
        <v>16.978152199412698</v>
      </c>
      <c r="C39" s="156">
        <v>1.9342465753424658</v>
      </c>
      <c r="D39" s="155">
        <v>17.183059661804045</v>
      </c>
      <c r="E39" s="155">
        <v>1.9342465753424658</v>
      </c>
      <c r="F39" s="155">
        <v>16.633800662143926</v>
      </c>
      <c r="G39" s="155">
        <v>1.9342465753424658</v>
      </c>
      <c r="H39" s="155">
        <v>16.590155479192514</v>
      </c>
      <c r="I39" s="155">
        <v>1.9342465753424658</v>
      </c>
      <c r="J39" s="155">
        <v>16.643634676064202</v>
      </c>
      <c r="K39" s="157"/>
      <c r="L39" s="157"/>
      <c r="M39" s="157"/>
      <c r="N39" s="157"/>
      <c r="O39" s="32"/>
      <c r="Q39" s="1"/>
      <c r="R39" s="1"/>
      <c r="S39" s="1"/>
    </row>
    <row r="40" spans="1:19" s="14" customFormat="1" x14ac:dyDescent="0.25">
      <c r="A40" s="154">
        <v>1.9726027397260273</v>
      </c>
      <c r="B40" s="154">
        <v>16.974124682647673</v>
      </c>
      <c r="C40" s="156">
        <v>1.9726027397260273</v>
      </c>
      <c r="D40" s="155">
        <v>17.178937535466797</v>
      </c>
      <c r="E40" s="155">
        <v>1.9726027397260273</v>
      </c>
      <c r="F40" s="155">
        <v>16.629559173345676</v>
      </c>
      <c r="G40" s="155">
        <v>1.9726027397260273</v>
      </c>
      <c r="H40" s="155">
        <v>16.575460188921621</v>
      </c>
      <c r="I40" s="155">
        <v>1.9726027397260273</v>
      </c>
      <c r="J40" s="155">
        <v>16.622702683078373</v>
      </c>
      <c r="K40" s="157"/>
      <c r="L40" s="157"/>
      <c r="M40" s="157"/>
      <c r="N40" s="157"/>
      <c r="O40" s="32"/>
      <c r="Q40" s="1"/>
      <c r="R40" s="1"/>
      <c r="S40" s="1"/>
    </row>
    <row r="41" spans="1:19" s="14" customFormat="1" x14ac:dyDescent="0.25">
      <c r="A41" s="154">
        <v>2.117808219178082</v>
      </c>
      <c r="B41" s="154">
        <v>16.96019926842467</v>
      </c>
      <c r="C41" s="156">
        <v>2.117808219178082</v>
      </c>
      <c r="D41" s="155">
        <v>17.164072771997894</v>
      </c>
      <c r="E41" s="155">
        <v>2.117808219178082</v>
      </c>
      <c r="F41" s="155">
        <v>16.615267333293883</v>
      </c>
      <c r="G41" s="155">
        <v>2.117808219178082</v>
      </c>
      <c r="H41" s="155">
        <v>16.52019855203779</v>
      </c>
      <c r="I41" s="155">
        <v>2.117808219178082</v>
      </c>
      <c r="J41" s="155">
        <v>16.54591744431384</v>
      </c>
      <c r="K41" s="157"/>
      <c r="L41" s="157"/>
      <c r="M41" s="157"/>
      <c r="N41" s="157"/>
      <c r="O41" s="32"/>
      <c r="Q41" s="1"/>
      <c r="R41" s="1"/>
      <c r="S41" s="1"/>
    </row>
    <row r="42" spans="1:19" s="14" customFormat="1" x14ac:dyDescent="0.25">
      <c r="A42" s="154">
        <v>2.4</v>
      </c>
      <c r="B42" s="154">
        <v>16.937957899852417</v>
      </c>
      <c r="C42" s="156">
        <v>2.4</v>
      </c>
      <c r="D42" s="155">
        <v>17.138221069897597</v>
      </c>
      <c r="E42" s="155">
        <v>2.4</v>
      </c>
      <c r="F42" s="155">
        <v>16.594256265045047</v>
      </c>
      <c r="G42" s="155">
        <v>2.4</v>
      </c>
      <c r="H42" s="155">
        <v>16.415406299992874</v>
      </c>
      <c r="I42" s="155">
        <v>2.4</v>
      </c>
      <c r="J42" s="155">
        <v>16.407393294409012</v>
      </c>
      <c r="K42" s="157"/>
      <c r="L42" s="157"/>
      <c r="M42" s="157"/>
      <c r="N42" s="157"/>
      <c r="O42" s="32"/>
      <c r="Q42" s="1"/>
      <c r="R42" s="1"/>
      <c r="S42" s="1"/>
    </row>
    <row r="43" spans="1:19" s="14" customFormat="1" x14ac:dyDescent="0.25">
      <c r="A43" s="154">
        <v>2.4575342465753423</v>
      </c>
      <c r="B43" s="154">
        <v>16.934050472369666</v>
      </c>
      <c r="C43" s="156">
        <v>2.4575342465753423</v>
      </c>
      <c r="D43" s="155">
        <v>17.133394143626489</v>
      </c>
      <c r="E43" s="155">
        <v>2.4575342465753423</v>
      </c>
      <c r="F43" s="155">
        <v>16.590888406295345</v>
      </c>
      <c r="G43" s="155">
        <v>2.4575342465753423</v>
      </c>
      <c r="H43" s="155">
        <v>16.394586815489731</v>
      </c>
      <c r="I43" s="155">
        <v>2.4575342465753423</v>
      </c>
      <c r="J43" s="155">
        <v>16.380809517951779</v>
      </c>
      <c r="K43" s="157"/>
      <c r="L43" s="157"/>
      <c r="M43" s="157"/>
      <c r="N43" s="157"/>
      <c r="O43" s="32"/>
      <c r="Q43" s="1"/>
      <c r="R43" s="1"/>
      <c r="S43" s="1"/>
    </row>
    <row r="44" spans="1:19" s="14" customFormat="1" x14ac:dyDescent="0.25">
      <c r="A44" s="154">
        <v>2.5452054794520547</v>
      </c>
      <c r="B44" s="154">
        <v>16.928436198313701</v>
      </c>
      <c r="C44" s="156">
        <v>2.5452054794520547</v>
      </c>
      <c r="D44" s="155">
        <v>17.126302859491481</v>
      </c>
      <c r="E44" s="155">
        <v>2.5452054794520547</v>
      </c>
      <c r="F44" s="155">
        <v>16.586264152333619</v>
      </c>
      <c r="G44" s="155">
        <v>2.5452054794520547</v>
      </c>
      <c r="H44" s="155">
        <v>16.363271351260522</v>
      </c>
      <c r="I44" s="155">
        <v>2.5452054794520547</v>
      </c>
      <c r="J44" s="155">
        <v>16.341336533297902</v>
      </c>
      <c r="K44" s="157"/>
      <c r="L44" s="157"/>
      <c r="M44" s="157"/>
      <c r="N44" s="157"/>
      <c r="O44" s="32"/>
      <c r="Q44" s="1"/>
      <c r="R44" s="1"/>
      <c r="S44" s="1"/>
    </row>
    <row r="45" spans="1:19" s="14" customFormat="1" x14ac:dyDescent="0.25">
      <c r="A45" s="154">
        <v>2.6</v>
      </c>
      <c r="B45" s="154">
        <v>16.925119667046062</v>
      </c>
      <c r="C45" s="156">
        <v>2.6</v>
      </c>
      <c r="D45" s="155">
        <v>17.12202612335847</v>
      </c>
      <c r="E45" s="155">
        <v>2.6</v>
      </c>
      <c r="F45" s="155">
        <v>16.583662928538168</v>
      </c>
      <c r="G45" s="155">
        <v>2.6</v>
      </c>
      <c r="H45" s="155">
        <v>16.343962190188009</v>
      </c>
      <c r="I45" s="155">
        <v>2.6</v>
      </c>
      <c r="J45" s="155">
        <v>16.317287837657378</v>
      </c>
      <c r="K45" s="157"/>
      <c r="L45" s="157"/>
      <c r="M45" s="157"/>
      <c r="N45" s="157"/>
      <c r="O45" s="32"/>
      <c r="Q45" s="1"/>
      <c r="R45" s="1"/>
      <c r="S45" s="1"/>
    </row>
    <row r="46" spans="1:19" s="14" customFormat="1" x14ac:dyDescent="0.25">
      <c r="A46" s="154">
        <v>2.6849315068493151</v>
      </c>
      <c r="B46" s="154">
        <v>16.920246731003672</v>
      </c>
      <c r="C46" s="156">
        <v>2.6849315068493151</v>
      </c>
      <c r="D46" s="155">
        <v>17.115622455883049</v>
      </c>
      <c r="E46" s="155">
        <v>2.6849315068493151</v>
      </c>
      <c r="F46" s="155">
        <v>16.580034347131843</v>
      </c>
      <c r="G46" s="155">
        <v>2.6849315068493151</v>
      </c>
      <c r="H46" s="155">
        <v>16.314450293014261</v>
      </c>
      <c r="I46" s="155">
        <v>2.6849315068493151</v>
      </c>
      <c r="J46" s="155">
        <v>16.280934982131591</v>
      </c>
      <c r="K46" s="157"/>
      <c r="L46" s="157"/>
      <c r="M46" s="157"/>
      <c r="N46" s="157"/>
      <c r="O46" s="32"/>
      <c r="Q46" s="1"/>
      <c r="R46" s="1"/>
      <c r="S46" s="1"/>
    </row>
    <row r="47" spans="1:19" s="14" customFormat="1" x14ac:dyDescent="0.25">
      <c r="A47" s="154">
        <v>2.7095890410958905</v>
      </c>
      <c r="B47" s="154">
        <v>16.918889261302116</v>
      </c>
      <c r="C47" s="156">
        <v>2.7095890410958905</v>
      </c>
      <c r="D47" s="155">
        <v>17.113812915282288</v>
      </c>
      <c r="E47" s="155">
        <v>2.7095890410958905</v>
      </c>
      <c r="F47" s="155">
        <v>16.579067194376762</v>
      </c>
      <c r="G47" s="155">
        <v>2.7095890410958905</v>
      </c>
      <c r="H47" s="155">
        <v>16.305979805553903</v>
      </c>
      <c r="I47" s="155">
        <v>2.7095890410958905</v>
      </c>
      <c r="J47" s="155">
        <v>16.270587250089321</v>
      </c>
      <c r="K47" s="157"/>
      <c r="L47" s="157"/>
      <c r="M47" s="157"/>
      <c r="N47" s="157"/>
      <c r="O47" s="32"/>
      <c r="Q47" s="1"/>
      <c r="R47" s="1"/>
      <c r="S47" s="1"/>
    </row>
    <row r="48" spans="1:19" s="14" customFormat="1" x14ac:dyDescent="0.25">
      <c r="A48" s="154">
        <v>2.7205479452054795</v>
      </c>
      <c r="B48" s="154">
        <v>16.918293844764619</v>
      </c>
      <c r="C48" s="156">
        <v>2.7205479452054795</v>
      </c>
      <c r="D48" s="155">
        <v>17.113015662449872</v>
      </c>
      <c r="E48" s="155">
        <v>2.7205479452054795</v>
      </c>
      <c r="F48" s="155">
        <v>16.578649256085942</v>
      </c>
      <c r="G48" s="155">
        <v>2.7205479452054795</v>
      </c>
      <c r="H48" s="155">
        <v>16.302229457406249</v>
      </c>
      <c r="I48" s="155">
        <v>2.7205479452054795</v>
      </c>
      <c r="J48" s="155">
        <v>16.266017661821696</v>
      </c>
      <c r="K48" s="157"/>
      <c r="L48" s="157"/>
      <c r="M48" s="157"/>
      <c r="N48" s="157"/>
      <c r="O48" s="32"/>
      <c r="Q48" s="1"/>
      <c r="R48" s="1"/>
      <c r="S48" s="1"/>
    </row>
    <row r="49" spans="1:19" s="14" customFormat="1" x14ac:dyDescent="0.25">
      <c r="A49" s="154">
        <v>2.7917808219178082</v>
      </c>
      <c r="B49" s="154">
        <v>16.914537647477921</v>
      </c>
      <c r="C49" s="156">
        <v>2.7917808219178082</v>
      </c>
      <c r="D49" s="155">
        <v>17.107936075196449</v>
      </c>
      <c r="E49" s="155">
        <v>2.7917808219178082</v>
      </c>
      <c r="F49" s="155">
        <v>16.576104203241336</v>
      </c>
      <c r="G49" s="155">
        <v>2.7917808219178082</v>
      </c>
      <c r="H49" s="155">
        <v>16.2780695860401</v>
      </c>
      <c r="I49" s="155">
        <v>2.7917808219178082</v>
      </c>
      <c r="J49" s="155">
        <v>16.236751105072567</v>
      </c>
      <c r="K49" s="157"/>
      <c r="L49" s="157"/>
      <c r="M49" s="157"/>
      <c r="N49" s="157"/>
      <c r="O49" s="32"/>
      <c r="Q49" s="1"/>
      <c r="R49" s="1"/>
      <c r="S49" s="1"/>
    </row>
    <row r="50" spans="1:19" s="14" customFormat="1" x14ac:dyDescent="0.25">
      <c r="A50" s="154">
        <v>2.9260273972602739</v>
      </c>
      <c r="B50" s="154">
        <v>16.90795606824318</v>
      </c>
      <c r="C50" s="156">
        <v>2.9260273972602739</v>
      </c>
      <c r="D50" s="155">
        <v>17.098825551391393</v>
      </c>
      <c r="E50" s="155">
        <v>2.9260273972602739</v>
      </c>
      <c r="F50" s="155">
        <v>16.572052716784814</v>
      </c>
      <c r="G50" s="155">
        <v>2.9260273972602739</v>
      </c>
      <c r="H50" s="155">
        <v>16.233583250942019</v>
      </c>
      <c r="I50" s="155">
        <v>2.9260273972602739</v>
      </c>
      <c r="J50" s="155">
        <v>16.183597750129366</v>
      </c>
      <c r="K50" s="157"/>
      <c r="L50" s="157"/>
      <c r="M50" s="157"/>
      <c r="N50" s="157"/>
      <c r="O50" s="32"/>
      <c r="Q50" s="1"/>
      <c r="R50" s="1"/>
      <c r="S50" s="1"/>
    </row>
    <row r="51" spans="1:19" s="14" customFormat="1" x14ac:dyDescent="0.25">
      <c r="A51" s="154">
        <v>2.9972602739726026</v>
      </c>
      <c r="B51" s="154">
        <v>16.904703352707685</v>
      </c>
      <c r="C51" s="156">
        <v>2.9972602739726026</v>
      </c>
      <c r="D51" s="155">
        <v>17.094223491275429</v>
      </c>
      <c r="E51" s="155">
        <v>2.9972602739726026</v>
      </c>
      <c r="F51" s="155">
        <v>16.570258441425633</v>
      </c>
      <c r="G51" s="155">
        <v>2.9972602739726026</v>
      </c>
      <c r="H51" s="155">
        <v>16.210544543621875</v>
      </c>
      <c r="I51" s="155">
        <v>2.9972602739726026</v>
      </c>
      <c r="J51" s="155">
        <v>16.156422779638113</v>
      </c>
      <c r="K51" s="157"/>
      <c r="L51" s="157"/>
      <c r="M51" s="157"/>
      <c r="N51" s="157"/>
      <c r="O51" s="32"/>
      <c r="Q51" s="1"/>
      <c r="R51" s="1"/>
      <c r="S51" s="1"/>
    </row>
    <row r="52" spans="1:19" s="14" customFormat="1" x14ac:dyDescent="0.25">
      <c r="A52" s="154">
        <v>3.010958904109589</v>
      </c>
      <c r="B52" s="154">
        <v>16.904095484883609</v>
      </c>
      <c r="C52" s="156">
        <v>3.010958904109589</v>
      </c>
      <c r="D52" s="155">
        <v>17.093356129624347</v>
      </c>
      <c r="E52" s="155">
        <v>3.010958904109589</v>
      </c>
      <c r="F52" s="155">
        <v>16.569939327850271</v>
      </c>
      <c r="G52" s="155">
        <v>3.010958904109589</v>
      </c>
      <c r="H52" s="155">
        <v>16.206159569359336</v>
      </c>
      <c r="I52" s="155">
        <v>3.010958904109589</v>
      </c>
      <c r="J52" s="155">
        <v>16.151276489009913</v>
      </c>
      <c r="K52" s="157"/>
      <c r="L52" s="157"/>
      <c r="M52" s="157"/>
      <c r="N52" s="157"/>
      <c r="O52" s="32"/>
      <c r="Q52" s="1"/>
      <c r="R52" s="1"/>
      <c r="S52" s="1"/>
    </row>
    <row r="53" spans="1:19" s="14" customFormat="1" x14ac:dyDescent="0.25">
      <c r="A53" s="154">
        <v>3.0246575342465754</v>
      </c>
      <c r="B53" s="154">
        <v>16.903493126217374</v>
      </c>
      <c r="C53" s="156">
        <v>3.0246575342465754</v>
      </c>
      <c r="D53" s="155">
        <v>17.092494350109643</v>
      </c>
      <c r="E53" s="155">
        <v>3.0246575342465754</v>
      </c>
      <c r="F53" s="155">
        <v>16.56962826585162</v>
      </c>
      <c r="G53" s="155">
        <v>3.0246575342465754</v>
      </c>
      <c r="H53" s="155">
        <v>16.201789345311845</v>
      </c>
      <c r="I53" s="155">
        <v>3.0246575342465754</v>
      </c>
      <c r="J53" s="155">
        <v>16.14615559233026</v>
      </c>
      <c r="K53" s="157"/>
      <c r="L53" s="157"/>
      <c r="M53" s="157"/>
      <c r="N53" s="157"/>
      <c r="O53" s="32"/>
      <c r="Q53" s="1"/>
      <c r="R53" s="1"/>
      <c r="S53" s="1"/>
    </row>
    <row r="54" spans="1:19" s="14" customFormat="1" x14ac:dyDescent="0.25">
      <c r="A54" s="154">
        <v>3.0904109589041098</v>
      </c>
      <c r="B54" s="154">
        <v>16.900676179337502</v>
      </c>
      <c r="C54" s="156">
        <v>3.0904109589041098</v>
      </c>
      <c r="D54" s="155">
        <v>17.088434087916625</v>
      </c>
      <c r="E54" s="155">
        <v>3.0904109589041098</v>
      </c>
      <c r="F54" s="155">
        <v>16.568243270910109</v>
      </c>
      <c r="G54" s="155">
        <v>3.0904109589041098</v>
      </c>
      <c r="H54" s="155">
        <v>16.181018186219866</v>
      </c>
      <c r="I54" s="155">
        <v>3.0904109589041098</v>
      </c>
      <c r="J54" s="155">
        <v>16.121924795442808</v>
      </c>
      <c r="K54" s="157"/>
      <c r="L54" s="157"/>
      <c r="M54" s="157"/>
      <c r="N54" s="157"/>
      <c r="O54" s="32"/>
      <c r="Q54" s="1"/>
      <c r="R54" s="1"/>
      <c r="S54" s="1"/>
    </row>
    <row r="55" spans="1:19" s="14" customFormat="1" x14ac:dyDescent="0.25">
      <c r="A55" s="154">
        <v>3.1123287671232878</v>
      </c>
      <c r="B55" s="154">
        <v>16.899763661776323</v>
      </c>
      <c r="C55" s="156">
        <v>3.1123287671232878</v>
      </c>
      <c r="D55" s="155">
        <v>17.087108165102549</v>
      </c>
      <c r="E55" s="155">
        <v>3.1123287671232878</v>
      </c>
      <c r="F55" s="155">
        <v>16.567819824766804</v>
      </c>
      <c r="G55" s="155">
        <v>3.1123287671232878</v>
      </c>
      <c r="H55" s="155">
        <v>16.174170399093214</v>
      </c>
      <c r="I55" s="155">
        <v>3.1123287671232878</v>
      </c>
      <c r="J55" s="155">
        <v>16.113974833815625</v>
      </c>
      <c r="K55" s="157"/>
      <c r="L55" s="157"/>
      <c r="M55" s="157"/>
      <c r="N55" s="157"/>
      <c r="O55" s="32"/>
      <c r="Q55" s="1"/>
      <c r="R55" s="1"/>
      <c r="S55" s="1"/>
    </row>
    <row r="56" spans="1:19" s="14" customFormat="1" x14ac:dyDescent="0.25">
      <c r="A56" s="154">
        <v>3.3561643835616439</v>
      </c>
      <c r="B56" s="154">
        <v>16.890416167158673</v>
      </c>
      <c r="C56" s="156">
        <v>3.3561643835616439</v>
      </c>
      <c r="D56" s="155">
        <v>17.073226402249865</v>
      </c>
      <c r="E56" s="155">
        <v>3.3561643835616439</v>
      </c>
      <c r="F56" s="155">
        <v>16.564242453585255</v>
      </c>
      <c r="G56" s="155">
        <v>3.3561643835616439</v>
      </c>
      <c r="H56" s="155">
        <v>16.100557554686535</v>
      </c>
      <c r="I56" s="155">
        <v>3.3561643835616439</v>
      </c>
      <c r="J56" s="155">
        <v>16.029641583273424</v>
      </c>
      <c r="K56" s="157"/>
      <c r="L56" s="157"/>
      <c r="M56" s="157"/>
      <c r="N56" s="157"/>
      <c r="O56" s="32"/>
      <c r="Q56" s="1"/>
      <c r="R56" s="1"/>
      <c r="S56" s="1"/>
    </row>
    <row r="57" spans="1:19" s="14" customFormat="1" x14ac:dyDescent="0.25">
      <c r="A57" s="154">
        <v>3.484931506849315</v>
      </c>
      <c r="B57" s="154">
        <v>16.88600789138799</v>
      </c>
      <c r="C57" s="156">
        <v>3.484931506849315</v>
      </c>
      <c r="D57" s="155">
        <v>17.066491636193803</v>
      </c>
      <c r="E57" s="155">
        <v>3.484931506849315</v>
      </c>
      <c r="F57" s="155">
        <v>16.56307138287567</v>
      </c>
      <c r="G57" s="155">
        <v>3.484931506849315</v>
      </c>
      <c r="H57" s="155">
        <v>16.063579099126034</v>
      </c>
      <c r="I57" s="155">
        <v>3.484931506849315</v>
      </c>
      <c r="J57" s="155">
        <v>15.98800172066197</v>
      </c>
      <c r="K57" s="157"/>
      <c r="L57" s="157"/>
      <c r="M57" s="157"/>
      <c r="N57" s="157"/>
      <c r="O57" s="32"/>
      <c r="Q57" s="1"/>
      <c r="R57" s="1"/>
      <c r="S57" s="1"/>
    </row>
    <row r="58" spans="1:19" s="14" customFormat="1" x14ac:dyDescent="0.25">
      <c r="A58" s="154">
        <v>3.5013698630136987</v>
      </c>
      <c r="B58" s="154">
        <v>16.885468482382461</v>
      </c>
      <c r="C58" s="156">
        <v>3.5013698630136987</v>
      </c>
      <c r="D58" s="155">
        <v>17.06565935893698</v>
      </c>
      <c r="E58" s="155">
        <v>3.5013698630136987</v>
      </c>
      <c r="F58" s="155">
        <v>16.562952292969001</v>
      </c>
      <c r="G58" s="155">
        <v>3.5013698630136987</v>
      </c>
      <c r="H58" s="155">
        <v>16.058951948429989</v>
      </c>
      <c r="I58" s="155">
        <v>3.5013698630136987</v>
      </c>
      <c r="J58" s="155">
        <v>15.982822998146663</v>
      </c>
      <c r="K58" s="157"/>
      <c r="L58" s="157"/>
      <c r="M58" s="157"/>
      <c r="N58" s="157"/>
      <c r="O58" s="32"/>
      <c r="Q58" s="1"/>
      <c r="R58" s="1"/>
      <c r="S58" s="1"/>
    </row>
    <row r="59" spans="1:19" s="14" customFormat="1" x14ac:dyDescent="0.25">
      <c r="A59" s="154">
        <v>3.8547945205479452</v>
      </c>
      <c r="B59" s="154">
        <v>16.874984429847693</v>
      </c>
      <c r="C59" s="156">
        <v>3.8547945205479452</v>
      </c>
      <c r="D59" s="155">
        <v>17.049135404341609</v>
      </c>
      <c r="E59" s="155">
        <v>3.8547945205479452</v>
      </c>
      <c r="F59" s="155">
        <v>16.561751766080455</v>
      </c>
      <c r="G59" s="155">
        <v>3.8547945205479452</v>
      </c>
      <c r="H59" s="155">
        <v>15.964482303564154</v>
      </c>
      <c r="I59" s="155">
        <v>3.8547945205479452</v>
      </c>
      <c r="J59" s="155">
        <v>15.8785131764003</v>
      </c>
      <c r="K59" s="157"/>
      <c r="L59" s="157"/>
      <c r="M59" s="157"/>
      <c r="N59" s="157"/>
      <c r="O59" s="32"/>
      <c r="Q59" s="1"/>
      <c r="R59" s="1"/>
      <c r="S59" s="1"/>
    </row>
    <row r="60" spans="1:19" s="14" customFormat="1" x14ac:dyDescent="0.25">
      <c r="A60" s="154">
        <v>3.9178082191780823</v>
      </c>
      <c r="B60" s="154">
        <v>16.8733139565046</v>
      </c>
      <c r="C60" s="156">
        <v>3.9178082191780823</v>
      </c>
      <c r="D60" s="155">
        <v>17.046442851918542</v>
      </c>
      <c r="E60" s="155">
        <v>3.9178082191780823</v>
      </c>
      <c r="F60" s="155">
        <v>16.561765040923504</v>
      </c>
      <c r="G60" s="155">
        <v>3.9178082191780823</v>
      </c>
      <c r="H60" s="155">
        <v>15.94862198002831</v>
      </c>
      <c r="I60" s="155">
        <v>3.9178082191780823</v>
      </c>
      <c r="J60" s="155">
        <v>15.861248604671662</v>
      </c>
      <c r="K60" s="157"/>
      <c r="L60" s="157"/>
      <c r="M60" s="157"/>
      <c r="N60" s="157"/>
      <c r="O60" s="32"/>
      <c r="Q60" s="1"/>
      <c r="R60" s="1"/>
      <c r="S60" s="1"/>
    </row>
    <row r="61" spans="1:19" s="14" customFormat="1" x14ac:dyDescent="0.25">
      <c r="A61" s="154">
        <v>4.0191780821917806</v>
      </c>
      <c r="B61" s="154">
        <v>16.870736629471029</v>
      </c>
      <c r="C61" s="156">
        <v>4.0191780821917806</v>
      </c>
      <c r="D61" s="155">
        <v>17.04225744907739</v>
      </c>
      <c r="E61" s="155">
        <v>4.0191780821917806</v>
      </c>
      <c r="F61" s="155">
        <v>16.56190079969484</v>
      </c>
      <c r="G61" s="155">
        <v>4.0191780821917806</v>
      </c>
      <c r="H61" s="155">
        <v>15.923711279990815</v>
      </c>
      <c r="I61" s="155">
        <v>4.0191780821917806</v>
      </c>
      <c r="J61" s="155">
        <v>15.834264760074458</v>
      </c>
      <c r="K61" s="157"/>
      <c r="L61" s="157"/>
      <c r="M61" s="157"/>
      <c r="N61" s="157"/>
      <c r="O61" s="32"/>
      <c r="Q61" s="1"/>
      <c r="R61" s="1"/>
      <c r="S61" s="1"/>
    </row>
    <row r="62" spans="1:19" s="14" customFormat="1" x14ac:dyDescent="0.25">
      <c r="A62" s="154">
        <v>4.0767123287671234</v>
      </c>
      <c r="B62" s="154">
        <v>16.869330864214717</v>
      </c>
      <c r="C62" s="156">
        <v>4.0767123287671234</v>
      </c>
      <c r="D62" s="155">
        <v>17.039958909995434</v>
      </c>
      <c r="E62" s="155">
        <v>4.0767123287671234</v>
      </c>
      <c r="F62" s="155">
        <v>16.562034637751765</v>
      </c>
      <c r="G62" s="155">
        <v>4.0767123287671234</v>
      </c>
      <c r="H62" s="155">
        <v>15.909898646557807</v>
      </c>
      <c r="I62" s="155">
        <v>4.0767123287671234</v>
      </c>
      <c r="J62" s="155">
        <v>15.819370049730818</v>
      </c>
      <c r="K62" s="157"/>
      <c r="L62" s="157"/>
      <c r="M62" s="157"/>
      <c r="N62" s="157"/>
      <c r="O62" s="32"/>
      <c r="Q62" s="1"/>
      <c r="R62" s="1"/>
      <c r="S62" s="1"/>
    </row>
    <row r="63" spans="1:19" s="14" customFormat="1" x14ac:dyDescent="0.25">
      <c r="A63" s="154">
        <v>4.1369863013698627</v>
      </c>
      <c r="B63" s="154">
        <v>16.867900113117031</v>
      </c>
      <c r="C63" s="156">
        <v>4.1369863013698627</v>
      </c>
      <c r="D63" s="155">
        <v>17.037608347919566</v>
      </c>
      <c r="E63" s="155">
        <v>4.1369863013698627</v>
      </c>
      <c r="F63" s="155">
        <v>16.562214713125133</v>
      </c>
      <c r="G63" s="155">
        <v>4.1369863013698627</v>
      </c>
      <c r="H63" s="155">
        <v>15.89567710558204</v>
      </c>
      <c r="I63" s="155">
        <v>4.1369863013698627</v>
      </c>
      <c r="J63" s="155">
        <v>15.804083071529051</v>
      </c>
      <c r="K63" s="157"/>
      <c r="L63" s="157"/>
      <c r="M63" s="157"/>
      <c r="N63" s="157"/>
      <c r="O63" s="32"/>
      <c r="Q63" s="1"/>
      <c r="R63" s="1"/>
      <c r="S63" s="1"/>
    </row>
    <row r="64" spans="1:19" s="14" customFormat="1" x14ac:dyDescent="0.25">
      <c r="A64" s="154">
        <v>4.1452054794520548</v>
      </c>
      <c r="B64" s="154">
        <v>16.867708235794375</v>
      </c>
      <c r="C64" s="156">
        <v>4.1452054794520548</v>
      </c>
      <c r="D64" s="155">
        <v>17.037292266999682</v>
      </c>
      <c r="E64" s="155">
        <v>4.1452054794520548</v>
      </c>
      <c r="F64" s="155">
        <v>16.562242248037773</v>
      </c>
      <c r="G64" s="155">
        <v>4.1452054794520548</v>
      </c>
      <c r="H64" s="155">
        <v>15.893757333724334</v>
      </c>
      <c r="I64" s="155">
        <v>4.1452054794520548</v>
      </c>
      <c r="J64" s="155">
        <v>15.802023189740044</v>
      </c>
      <c r="K64" s="157"/>
      <c r="L64" s="157"/>
      <c r="M64" s="157"/>
      <c r="N64" s="157"/>
      <c r="O64" s="32"/>
      <c r="Q64" s="1"/>
      <c r="R64" s="1"/>
      <c r="S64" s="1"/>
    </row>
    <row r="65" spans="1:19" s="14" customFormat="1" x14ac:dyDescent="0.25">
      <c r="A65" s="154">
        <v>4.1917808219178081</v>
      </c>
      <c r="B65" s="154">
        <v>16.866635149908515</v>
      </c>
      <c r="C65" s="156">
        <v>4.1917808219178081</v>
      </c>
      <c r="D65" s="155">
        <v>17.035520901814461</v>
      </c>
      <c r="E65" s="155">
        <v>4.1917808219178081</v>
      </c>
      <c r="F65" s="155">
        <v>16.562411070058623</v>
      </c>
      <c r="G65" s="155">
        <v>4.1917808219178081</v>
      </c>
      <c r="H65" s="155">
        <v>15.882966323286208</v>
      </c>
      <c r="I65" s="155">
        <v>4.1917808219178081</v>
      </c>
      <c r="J65" s="155">
        <v>15.790460790928694</v>
      </c>
      <c r="K65" s="157"/>
      <c r="L65" s="157"/>
      <c r="M65" s="157"/>
      <c r="N65" s="157"/>
      <c r="O65" s="32"/>
      <c r="Q65" s="1"/>
      <c r="R65" s="1"/>
      <c r="S65" s="1"/>
    </row>
    <row r="66" spans="1:19" s="14" customFormat="1" x14ac:dyDescent="0.25">
      <c r="A66" s="154">
        <v>4.3506849315068497</v>
      </c>
      <c r="B66" s="154">
        <v>16.863147013103564</v>
      </c>
      <c r="C66" s="156">
        <v>4.3506849315068497</v>
      </c>
      <c r="D66" s="155">
        <v>17.029720799374083</v>
      </c>
      <c r="E66" s="155">
        <v>4.3506849315068497</v>
      </c>
      <c r="F66" s="155">
        <v>16.563134968415149</v>
      </c>
      <c r="G66" s="155">
        <v>4.3506849315068497</v>
      </c>
      <c r="H66" s="155">
        <v>15.847251710363475</v>
      </c>
      <c r="I66" s="155">
        <v>4.3506849315068497</v>
      </c>
      <c r="J66" s="155">
        <v>15.75238313220102</v>
      </c>
      <c r="K66" s="157"/>
      <c r="L66" s="157"/>
      <c r="M66" s="157"/>
      <c r="N66" s="157"/>
      <c r="O66" s="32"/>
      <c r="Q66" s="1"/>
      <c r="R66" s="1"/>
      <c r="S66" s="1"/>
    </row>
    <row r="67" spans="1:19" s="14" customFormat="1" x14ac:dyDescent="0.25">
      <c r="A67" s="154">
        <v>4.3643835616438356</v>
      </c>
      <c r="B67" s="154">
        <v>16.862858208469511</v>
      </c>
      <c r="C67" s="156">
        <v>4.3643835616438356</v>
      </c>
      <c r="D67" s="155">
        <v>17.029237738558621</v>
      </c>
      <c r="E67" s="155">
        <v>4.3643835616438356</v>
      </c>
      <c r="F67" s="155">
        <v>16.563206989077916</v>
      </c>
      <c r="G67" s="155">
        <v>4.3643835616438356</v>
      </c>
      <c r="H67" s="155">
        <v>15.844251127237197</v>
      </c>
      <c r="I67" s="155">
        <v>4.3643835616438356</v>
      </c>
      <c r="J67" s="155">
        <v>15.749196897700113</v>
      </c>
      <c r="K67" s="157"/>
      <c r="L67" s="157"/>
      <c r="M67" s="157"/>
      <c r="N67" s="157"/>
      <c r="O67" s="32"/>
      <c r="Q67" s="1"/>
      <c r="R67" s="1"/>
      <c r="S67" s="1"/>
    </row>
    <row r="68" spans="1:19" s="14" customFormat="1" x14ac:dyDescent="0.25">
      <c r="A68" s="154">
        <v>4.441095890410959</v>
      </c>
      <c r="B68" s="154">
        <v>16.861273840014015</v>
      </c>
      <c r="C68" s="156">
        <v>4.441095890410959</v>
      </c>
      <c r="D68" s="155">
        <v>17.026580159304316</v>
      </c>
      <c r="E68" s="155">
        <v>4.441095890410959</v>
      </c>
      <c r="F68" s="155">
        <v>16.563635150763378</v>
      </c>
      <c r="G68" s="155">
        <v>4.441095890410959</v>
      </c>
      <c r="H68" s="155">
        <v>15.827672295173656</v>
      </c>
      <c r="I68" s="155">
        <v>4.441095890410959</v>
      </c>
      <c r="J68" s="155">
        <v>15.731627053018048</v>
      </c>
      <c r="K68" s="157"/>
      <c r="L68" s="157"/>
      <c r="M68" s="157"/>
      <c r="N68" s="157"/>
      <c r="O68" s="32"/>
      <c r="Q68" s="1"/>
      <c r="R68" s="1"/>
      <c r="S68" s="1"/>
    </row>
    <row r="69" spans="1:19" s="14" customFormat="1" x14ac:dyDescent="0.25">
      <c r="A69" s="154">
        <v>4.6794520547945204</v>
      </c>
      <c r="B69" s="154">
        <v>16.856682559345447</v>
      </c>
      <c r="C69" s="156">
        <v>4.6794520547945204</v>
      </c>
      <c r="D69" s="155">
        <v>17.018809174184302</v>
      </c>
      <c r="E69" s="155">
        <v>4.6794520547945204</v>
      </c>
      <c r="F69" s="155">
        <v>16.565192787124939</v>
      </c>
      <c r="G69" s="155">
        <v>4.6794520547945204</v>
      </c>
      <c r="H69" s="155">
        <v>15.778515481998955</v>
      </c>
      <c r="I69" s="155">
        <v>4.6794520547945204</v>
      </c>
      <c r="J69" s="155">
        <v>15.679862821363532</v>
      </c>
      <c r="K69" s="157"/>
      <c r="L69" s="157"/>
      <c r="M69" s="157"/>
      <c r="N69" s="157"/>
      <c r="O69" s="32"/>
      <c r="Q69" s="1"/>
      <c r="R69" s="1"/>
      <c r="S69" s="1"/>
    </row>
    <row r="70" spans="1:19" s="14" customFormat="1" x14ac:dyDescent="0.25">
      <c r="A70" s="154">
        <v>4.6821917808219178</v>
      </c>
      <c r="B70" s="154">
        <v>16.856632504408651</v>
      </c>
      <c r="C70" s="156">
        <v>4.6821917808219178</v>
      </c>
      <c r="D70" s="155">
        <v>17.018723901336898</v>
      </c>
      <c r="E70" s="155">
        <v>4.6821917808219178</v>
      </c>
      <c r="F70" s="155">
        <v>16.565212367392277</v>
      </c>
      <c r="G70" s="155">
        <v>4.6821917808219178</v>
      </c>
      <c r="H70" s="155">
        <v>15.777970551368291</v>
      </c>
      <c r="I70" s="155">
        <v>4.6821917808219178</v>
      </c>
      <c r="J70" s="155">
        <v>15.679291641461578</v>
      </c>
      <c r="K70" s="157"/>
      <c r="L70" s="157"/>
      <c r="M70" s="157"/>
      <c r="N70" s="157"/>
      <c r="O70" s="32"/>
      <c r="Q70" s="1"/>
      <c r="R70" s="1"/>
      <c r="S70" s="1"/>
    </row>
    <row r="71" spans="1:19" s="14" customFormat="1" x14ac:dyDescent="0.25">
      <c r="A71" s="154">
        <v>4.7616438356164386</v>
      </c>
      <c r="B71" s="154">
        <v>16.85520597652317</v>
      </c>
      <c r="C71" s="156">
        <v>4.7616438356164386</v>
      </c>
      <c r="D71" s="155">
        <v>17.016288858387195</v>
      </c>
      <c r="E71" s="155">
        <v>4.7616438356164386</v>
      </c>
      <c r="F71" s="155">
        <v>16.565793905742421</v>
      </c>
      <c r="G71" s="155">
        <v>4.7616438356164386</v>
      </c>
      <c r="H71" s="155">
        <v>15.762359887188859</v>
      </c>
      <c r="I71" s="155">
        <v>4.7616438356164386</v>
      </c>
      <c r="J71" s="155">
        <v>15.662952672435493</v>
      </c>
      <c r="K71" s="157"/>
      <c r="L71" s="157"/>
      <c r="M71" s="157"/>
      <c r="N71" s="157"/>
      <c r="O71" s="32"/>
      <c r="Q71" s="1"/>
      <c r="R71" s="1"/>
      <c r="S71" s="1"/>
    </row>
    <row r="72" spans="1:19" s="14" customFormat="1" x14ac:dyDescent="0.25">
      <c r="A72" s="154">
        <v>4.8027397260273972</v>
      </c>
      <c r="B72" s="154">
        <v>16.854486644017697</v>
      </c>
      <c r="C72" s="156">
        <v>4.8027397260273972</v>
      </c>
      <c r="D72" s="155">
        <v>17.01505748649701</v>
      </c>
      <c r="E72" s="155">
        <v>4.8027397260273972</v>
      </c>
      <c r="F72" s="155">
        <v>16.5661043528325</v>
      </c>
      <c r="G72" s="155">
        <v>4.8027397260273972</v>
      </c>
      <c r="H72" s="155">
        <v>15.754429478893716</v>
      </c>
      <c r="I72" s="155">
        <v>4.8027397260273972</v>
      </c>
      <c r="J72" s="155">
        <v>15.654669504133768</v>
      </c>
      <c r="K72" s="157"/>
      <c r="L72" s="157"/>
      <c r="M72" s="157"/>
      <c r="N72" s="157"/>
      <c r="O72" s="32"/>
      <c r="Q72" s="1"/>
      <c r="R72" s="1"/>
      <c r="S72" s="1"/>
    </row>
    <row r="73" spans="1:19" s="14" customFormat="1" x14ac:dyDescent="0.25">
      <c r="A73" s="154">
        <v>4.8410958904109593</v>
      </c>
      <c r="B73" s="154">
        <v>16.853826289548834</v>
      </c>
      <c r="C73" s="156">
        <v>4.8410958904109593</v>
      </c>
      <c r="D73" s="155">
        <v>17.013925051419477</v>
      </c>
      <c r="E73" s="155">
        <v>4.8410958904109593</v>
      </c>
      <c r="F73" s="155">
        <v>16.566399473863914</v>
      </c>
      <c r="G73" s="155">
        <v>4.8410958904109593</v>
      </c>
      <c r="H73" s="155">
        <v>15.74711494711365</v>
      </c>
      <c r="I73" s="155">
        <v>4.8410958904109593</v>
      </c>
      <c r="J73" s="155">
        <v>15.647039680185459</v>
      </c>
      <c r="K73" s="157"/>
      <c r="L73" s="157"/>
      <c r="M73" s="157"/>
      <c r="N73" s="157"/>
      <c r="O73" s="32"/>
      <c r="Q73" s="1"/>
      <c r="R73" s="1"/>
      <c r="S73" s="1"/>
    </row>
    <row r="74" spans="1:19" s="14" customFormat="1" x14ac:dyDescent="0.25">
      <c r="A74" s="154">
        <v>5.2547945205479456</v>
      </c>
      <c r="B74" s="154">
        <v>16.847316813666978</v>
      </c>
      <c r="C74" s="156">
        <v>5.2547945205479456</v>
      </c>
      <c r="D74" s="155">
        <v>17.002664095648569</v>
      </c>
      <c r="E74" s="155">
        <v>5.2547945205479456</v>
      </c>
      <c r="F74" s="155">
        <v>16.569820825092197</v>
      </c>
      <c r="G74" s="155">
        <v>5.2547945205479456</v>
      </c>
      <c r="H74" s="155">
        <v>15.673302454806493</v>
      </c>
      <c r="I74" s="155">
        <v>5.2547945205479456</v>
      </c>
      <c r="J74" s="155">
        <v>15.570553356380646</v>
      </c>
      <c r="K74" s="157"/>
      <c r="L74" s="157"/>
      <c r="M74" s="157"/>
      <c r="N74" s="157"/>
      <c r="O74" s="32"/>
      <c r="Q74" s="1"/>
      <c r="R74" s="1"/>
      <c r="S74" s="1"/>
    </row>
    <row r="75" spans="1:19" s="14" customFormat="1" x14ac:dyDescent="0.25">
      <c r="A75" s="154">
        <v>5.2712328767123289</v>
      </c>
      <c r="B75" s="154">
        <v>16.847079272290433</v>
      </c>
      <c r="C75" s="156">
        <v>5.2712328767123289</v>
      </c>
      <c r="D75" s="155">
        <v>17.002249995552219</v>
      </c>
      <c r="E75" s="155">
        <v>5.2712328767123289</v>
      </c>
      <c r="F75" s="155">
        <v>16.569962969361683</v>
      </c>
      <c r="G75" s="155">
        <v>5.2712328767123289</v>
      </c>
      <c r="H75" s="155">
        <v>15.67055206544994</v>
      </c>
      <c r="I75" s="155">
        <v>5.2712328767123289</v>
      </c>
      <c r="J75" s="155">
        <v>15.567720116815753</v>
      </c>
      <c r="K75" s="157"/>
      <c r="L75" s="157"/>
      <c r="M75" s="157"/>
      <c r="N75" s="157"/>
      <c r="O75" s="32"/>
      <c r="Q75" s="1"/>
      <c r="R75" s="1"/>
      <c r="S75" s="1"/>
    </row>
    <row r="76" spans="1:19" s="14" customFormat="1" x14ac:dyDescent="0.25">
      <c r="A76" s="154">
        <v>5.2712328767123289</v>
      </c>
      <c r="B76" s="154">
        <v>16.847079272290433</v>
      </c>
      <c r="C76" s="156">
        <v>5.2712328767123289</v>
      </c>
      <c r="D76" s="155">
        <v>17.002249995552219</v>
      </c>
      <c r="E76" s="155">
        <v>5.2712328767123289</v>
      </c>
      <c r="F76" s="155">
        <v>16.569962969361683</v>
      </c>
      <c r="G76" s="155">
        <v>5.2712328767123289</v>
      </c>
      <c r="H76" s="155">
        <v>15.67055206544994</v>
      </c>
      <c r="I76" s="155">
        <v>5.2712328767123289</v>
      </c>
      <c r="J76" s="155">
        <v>15.567720116815753</v>
      </c>
      <c r="K76" s="157"/>
      <c r="L76" s="157"/>
      <c r="M76" s="157"/>
      <c r="N76" s="157"/>
      <c r="O76" s="32"/>
      <c r="Q76" s="1"/>
      <c r="R76" s="1"/>
      <c r="S76" s="1"/>
    </row>
    <row r="77" spans="1:19" s="14" customFormat="1" x14ac:dyDescent="0.25">
      <c r="A77" s="154">
        <v>5.3260273972602743</v>
      </c>
      <c r="B77" s="154">
        <v>16.846298061086596</v>
      </c>
      <c r="C77" s="156">
        <v>5.3260273972602743</v>
      </c>
      <c r="D77" s="155">
        <v>17.000886656780722</v>
      </c>
      <c r="E77" s="155">
        <v>5.3260273972602743</v>
      </c>
      <c r="F77" s="155">
        <v>16.570438840312619</v>
      </c>
      <c r="G77" s="155">
        <v>5.3260273972602743</v>
      </c>
      <c r="H77" s="155">
        <v>15.661479575950743</v>
      </c>
      <c r="I77" s="155">
        <v>5.3260273972602743</v>
      </c>
      <c r="J77" s="155">
        <v>15.558382332303932</v>
      </c>
      <c r="K77" s="157"/>
      <c r="L77" s="157"/>
      <c r="M77" s="157"/>
      <c r="N77" s="157"/>
      <c r="O77" s="32"/>
      <c r="Q77" s="1"/>
      <c r="R77" s="1"/>
      <c r="S77" s="1"/>
    </row>
    <row r="78" spans="1:19" s="14" customFormat="1" x14ac:dyDescent="0.25">
      <c r="A78" s="154">
        <v>5.3506849315068497</v>
      </c>
      <c r="B78" s="154">
        <v>16.845951737790688</v>
      </c>
      <c r="C78" s="156">
        <v>5.3506849315068497</v>
      </c>
      <c r="D78" s="155">
        <v>17.000281554089813</v>
      </c>
      <c r="E78" s="155">
        <v>5.3506849315068497</v>
      </c>
      <c r="F78" s="155">
        <v>16.570653899959531</v>
      </c>
      <c r="G78" s="155">
        <v>5.3506849315068497</v>
      </c>
      <c r="H78" s="155">
        <v>15.657444365076522</v>
      </c>
      <c r="I78" s="155">
        <v>5.3506849315068497</v>
      </c>
      <c r="J78" s="155">
        <v>15.554233018348263</v>
      </c>
      <c r="K78" s="157"/>
      <c r="L78" s="157"/>
      <c r="M78" s="157"/>
      <c r="N78" s="157"/>
      <c r="O78" s="32"/>
      <c r="Q78" s="1"/>
      <c r="R78" s="1"/>
      <c r="S78" s="1"/>
    </row>
    <row r="79" spans="1:19" s="14" customFormat="1" x14ac:dyDescent="0.25">
      <c r="A79" s="154">
        <v>5.3616438356164382</v>
      </c>
      <c r="B79" s="154">
        <v>16.845798839125159</v>
      </c>
      <c r="C79" s="156">
        <v>5.3616438356164382</v>
      </c>
      <c r="D79" s="155">
        <v>17.000014268965312</v>
      </c>
      <c r="E79" s="155">
        <v>5.3616438356164382</v>
      </c>
      <c r="F79" s="155">
        <v>16.570749644065597</v>
      </c>
      <c r="G79" s="155">
        <v>5.3616438356164382</v>
      </c>
      <c r="H79" s="155">
        <v>15.655660288051942</v>
      </c>
      <c r="I79" s="155">
        <v>5.3616438356164382</v>
      </c>
      <c r="J79" s="155">
        <v>15.552399248299075</v>
      </c>
      <c r="K79" s="157"/>
      <c r="L79" s="157"/>
      <c r="M79" s="157"/>
      <c r="N79" s="157"/>
      <c r="O79" s="32"/>
      <c r="Q79" s="1"/>
      <c r="R79" s="1"/>
      <c r="S79" s="1"/>
    </row>
    <row r="80" spans="1:19" s="14" customFormat="1" x14ac:dyDescent="0.25">
      <c r="A80" s="154">
        <v>5.5890410958904111</v>
      </c>
      <c r="B80" s="154">
        <v>16.842761537355734</v>
      </c>
      <c r="C80" s="156">
        <v>5.5890410958904111</v>
      </c>
      <c r="D80" s="155">
        <v>16.994687844749023</v>
      </c>
      <c r="E80" s="155">
        <v>5.5890410958904111</v>
      </c>
      <c r="F80" s="155">
        <v>16.572751245504456</v>
      </c>
      <c r="G80" s="155">
        <v>5.5890410958904111</v>
      </c>
      <c r="H80" s="155">
        <v>15.619901248568159</v>
      </c>
      <c r="I80" s="155">
        <v>5.5890410958904111</v>
      </c>
      <c r="J80" s="155">
        <v>15.515738547293068</v>
      </c>
      <c r="K80" s="157"/>
      <c r="L80" s="157"/>
      <c r="M80" s="157"/>
      <c r="N80" s="157"/>
      <c r="O80" s="32"/>
      <c r="Q80" s="1"/>
      <c r="R80" s="1"/>
      <c r="S80" s="1"/>
    </row>
    <row r="81" spans="1:19" s="14" customFormat="1" x14ac:dyDescent="0.25">
      <c r="A81" s="154">
        <v>5.9150684931506845</v>
      </c>
      <c r="B81" s="154">
        <v>16.838814402039691</v>
      </c>
      <c r="C81" s="156">
        <v>5.9150684931506845</v>
      </c>
      <c r="D81" s="155">
        <v>16.987721529544086</v>
      </c>
      <c r="E81" s="155">
        <v>5.9150684931506845</v>
      </c>
      <c r="F81" s="155">
        <v>16.575625775563594</v>
      </c>
      <c r="G81" s="155">
        <v>5.9150684931506845</v>
      </c>
      <c r="H81" s="155">
        <v>15.572568645204932</v>
      </c>
      <c r="I81" s="155">
        <v>5.9150684931506845</v>
      </c>
      <c r="J81" s="155">
        <v>15.467469470912999</v>
      </c>
      <c r="K81" s="157"/>
      <c r="L81" s="157"/>
      <c r="M81" s="157"/>
      <c r="N81" s="157"/>
      <c r="O81" s="32"/>
      <c r="Q81" s="1"/>
      <c r="R81" s="1"/>
      <c r="S81" s="1"/>
    </row>
    <row r="82" spans="1:19" s="14" customFormat="1" x14ac:dyDescent="0.25">
      <c r="A82" s="154">
        <v>6.2</v>
      </c>
      <c r="B82" s="154">
        <v>16.83570482807426</v>
      </c>
      <c r="C82" s="156">
        <v>6.2</v>
      </c>
      <c r="D82" s="155">
        <v>16.982202311902348</v>
      </c>
      <c r="E82" s="155">
        <v>6.2</v>
      </c>
      <c r="F82" s="155">
        <v>16.578094219292151</v>
      </c>
      <c r="G82" s="155">
        <v>6.2</v>
      </c>
      <c r="H82" s="155">
        <v>15.534649875401829</v>
      </c>
      <c r="I82" s="155">
        <v>6.2</v>
      </c>
      <c r="J82" s="155">
        <v>15.42898928931853</v>
      </c>
      <c r="K82" s="157"/>
      <c r="L82" s="157"/>
      <c r="M82" s="157"/>
      <c r="N82" s="157"/>
      <c r="O82" s="32"/>
      <c r="Q82" s="1"/>
      <c r="R82" s="1"/>
      <c r="S82" s="1"/>
    </row>
    <row r="83" spans="1:19" s="14" customFormat="1" x14ac:dyDescent="0.25">
      <c r="A83" s="154">
        <v>6.3068493150684928</v>
      </c>
      <c r="B83" s="154">
        <v>16.834611194913141</v>
      </c>
      <c r="C83" s="156">
        <v>6.3068493150684928</v>
      </c>
      <c r="D83" s="155">
        <v>16.980255410177293</v>
      </c>
      <c r="E83" s="155">
        <v>6.3068493150684928</v>
      </c>
      <c r="F83" s="155">
        <v>16.579002360172979</v>
      </c>
      <c r="G83" s="155">
        <v>6.3068493150684928</v>
      </c>
      <c r="H83" s="155">
        <v>15.521192388252803</v>
      </c>
      <c r="I83" s="155">
        <v>6.3068493150684928</v>
      </c>
      <c r="J83" s="155">
        <v>15.415369078411612</v>
      </c>
      <c r="K83" s="157"/>
      <c r="L83" s="157"/>
      <c r="M83" s="157"/>
      <c r="N83" s="157"/>
      <c r="O83" s="32"/>
      <c r="Q83" s="1"/>
      <c r="R83" s="1"/>
      <c r="S83" s="1"/>
    </row>
    <row r="84" spans="1:19" s="14" customFormat="1" x14ac:dyDescent="0.25">
      <c r="A84" s="154">
        <v>6.375342465753425</v>
      </c>
      <c r="B84" s="154">
        <v>16.833929434244133</v>
      </c>
      <c r="C84" s="156">
        <v>6.375342465753425</v>
      </c>
      <c r="D84" s="155">
        <v>16.97904031658901</v>
      </c>
      <c r="E84" s="155">
        <v>6.375342465753425</v>
      </c>
      <c r="F84" s="155">
        <v>16.579578540815664</v>
      </c>
      <c r="G84" s="155">
        <v>6.375342465753425</v>
      </c>
      <c r="H84" s="155">
        <v>15.512772881329152</v>
      </c>
      <c r="I84" s="155">
        <v>6.375342465753425</v>
      </c>
      <c r="J84" s="155">
        <v>15.406856879763421</v>
      </c>
      <c r="K84" s="157"/>
      <c r="L84" s="157"/>
      <c r="M84" s="157"/>
      <c r="N84" s="157"/>
      <c r="O84" s="32"/>
      <c r="Q84" s="1"/>
      <c r="R84" s="1"/>
      <c r="S84" s="1"/>
    </row>
    <row r="85" spans="1:19" s="14" customFormat="1" x14ac:dyDescent="0.25">
      <c r="A85" s="154">
        <v>6.5205479452054798</v>
      </c>
      <c r="B85" s="154">
        <v>16.832531482111925</v>
      </c>
      <c r="C85" s="156">
        <v>6.5205479452054798</v>
      </c>
      <c r="D85" s="155">
        <v>16.976545546407152</v>
      </c>
      <c r="E85" s="155">
        <v>6.5205479452054798</v>
      </c>
      <c r="F85" s="155">
        <v>16.58078335728581</v>
      </c>
      <c r="G85" s="155">
        <v>6.5205479452054798</v>
      </c>
      <c r="H85" s="155">
        <v>15.49543888576077</v>
      </c>
      <c r="I85" s="155">
        <v>6.5205479452054798</v>
      </c>
      <c r="J85" s="155">
        <v>15.389353171169207</v>
      </c>
      <c r="K85" s="157"/>
      <c r="L85" s="157"/>
      <c r="M85" s="157"/>
      <c r="N85" s="157"/>
      <c r="O85" s="32"/>
      <c r="Q85" s="1"/>
      <c r="R85" s="1"/>
      <c r="S85" s="1"/>
    </row>
    <row r="86" spans="1:19" s="14" customFormat="1" x14ac:dyDescent="0.25">
      <c r="A86" s="154">
        <v>6.5260273972602736</v>
      </c>
      <c r="B86" s="154">
        <v>16.832479947577241</v>
      </c>
      <c r="C86" s="156">
        <v>6.5260273972602736</v>
      </c>
      <c r="D86" s="155">
        <v>16.976453498818799</v>
      </c>
      <c r="E86" s="155">
        <v>6.5260273972602736</v>
      </c>
      <c r="F86" s="155">
        <v>16.580828358002364</v>
      </c>
      <c r="G86" s="155">
        <v>6.5260273972602736</v>
      </c>
      <c r="H86" s="155">
        <v>15.494798137421917</v>
      </c>
      <c r="I86" s="155">
        <v>6.5260273972602736</v>
      </c>
      <c r="J86" s="155">
        <v>15.388706677542929</v>
      </c>
      <c r="K86" s="157"/>
      <c r="L86" s="157"/>
      <c r="M86" s="157"/>
      <c r="N86" s="157"/>
      <c r="O86" s="32"/>
      <c r="Q86" s="1"/>
      <c r="R86" s="1"/>
      <c r="S86" s="1"/>
    </row>
    <row r="87" spans="1:19" s="14" customFormat="1" x14ac:dyDescent="0.25">
      <c r="A87" s="154">
        <v>6.8958904109589039</v>
      </c>
      <c r="B87" s="154">
        <v>16.82919075225373</v>
      </c>
      <c r="C87" s="156">
        <v>6.8958904109589039</v>
      </c>
      <c r="D87" s="155">
        <v>16.970567830148408</v>
      </c>
      <c r="E87" s="155">
        <v>6.8958904109589039</v>
      </c>
      <c r="F87" s="155">
        <v>16.583781906761217</v>
      </c>
      <c r="G87" s="155">
        <v>6.8958904109589039</v>
      </c>
      <c r="H87" s="155">
        <v>15.453662773093058</v>
      </c>
      <c r="I87" s="155">
        <v>6.8958904109589039</v>
      </c>
      <c r="J87" s="155">
        <v>15.347275725993281</v>
      </c>
      <c r="K87" s="157"/>
      <c r="L87" s="157"/>
      <c r="M87" s="157"/>
      <c r="N87" s="157"/>
      <c r="O87" s="32"/>
      <c r="Q87" s="1"/>
      <c r="R87" s="1"/>
      <c r="S87" s="1"/>
    </row>
    <row r="88" spans="1:19" s="14" customFormat="1" x14ac:dyDescent="0.25">
      <c r="A88" s="154">
        <v>7.1479452054794521</v>
      </c>
      <c r="B88" s="154">
        <v>16.827144300624973</v>
      </c>
      <c r="C88" s="156">
        <v>7.1479452054794521</v>
      </c>
      <c r="D88" s="155">
        <v>16.966896358043737</v>
      </c>
      <c r="E88" s="155">
        <v>7.1479452054794521</v>
      </c>
      <c r="F88" s="155">
        <v>16.585694672886842</v>
      </c>
      <c r="G88" s="155">
        <v>7.1479452054794521</v>
      </c>
      <c r="H88" s="155">
        <v>15.427850804885024</v>
      </c>
      <c r="I88" s="155">
        <v>7.1479452054794521</v>
      </c>
      <c r="J88" s="155">
        <v>15.321345651144004</v>
      </c>
      <c r="K88" s="157"/>
      <c r="L88" s="157"/>
      <c r="M88" s="157"/>
      <c r="N88" s="157"/>
      <c r="O88" s="32"/>
      <c r="Q88" s="1"/>
      <c r="R88" s="1"/>
      <c r="S88" s="1"/>
    </row>
    <row r="89" spans="1:19" s="14" customFormat="1" x14ac:dyDescent="0.25">
      <c r="A89" s="154">
        <v>7.441095890410959</v>
      </c>
      <c r="B89" s="154">
        <v>16.824938618210481</v>
      </c>
      <c r="C89" s="156">
        <v>7.441095890410959</v>
      </c>
      <c r="D89" s="155">
        <v>16.962932280218766</v>
      </c>
      <c r="E89" s="155">
        <v>7.441095890410959</v>
      </c>
      <c r="F89" s="155">
        <v>16.587813647228099</v>
      </c>
      <c r="G89" s="155">
        <v>7.441095890410959</v>
      </c>
      <c r="H89" s="155">
        <v>15.399866454668199</v>
      </c>
      <c r="I89" s="155">
        <v>7.441095890410959</v>
      </c>
      <c r="J89" s="155">
        <v>15.293284391619611</v>
      </c>
      <c r="K89" s="157"/>
      <c r="L89" s="157"/>
      <c r="M89" s="157"/>
      <c r="N89" s="157"/>
      <c r="O89" s="32"/>
      <c r="Q89" s="1"/>
      <c r="R89" s="1"/>
      <c r="S89" s="1"/>
    </row>
    <row r="90" spans="1:19" s="14" customFormat="1" x14ac:dyDescent="0.25">
      <c r="A90" s="154">
        <v>7.463013698630137</v>
      </c>
      <c r="B90" s="154">
        <v>16.824780671068275</v>
      </c>
      <c r="C90" s="156">
        <v>7.463013698630137</v>
      </c>
      <c r="D90" s="155">
        <v>16.962648168391414</v>
      </c>
      <c r="E90" s="155">
        <v>7.463013698630137</v>
      </c>
      <c r="F90" s="155">
        <v>16.58796749718061</v>
      </c>
      <c r="G90" s="155">
        <v>7.463013698630137</v>
      </c>
      <c r="H90" s="155">
        <v>15.397856548324928</v>
      </c>
      <c r="I90" s="155">
        <v>7.463013698630137</v>
      </c>
      <c r="J90" s="155">
        <v>15.291270835360905</v>
      </c>
      <c r="K90" s="157"/>
      <c r="L90" s="157"/>
      <c r="M90" s="157"/>
      <c r="N90" s="157"/>
      <c r="O90" s="32"/>
      <c r="Q90" s="1"/>
      <c r="R90" s="1"/>
      <c r="S90" s="1"/>
    </row>
    <row r="91" spans="1:19" s="14" customFormat="1" x14ac:dyDescent="0.25">
      <c r="A91" s="154">
        <v>7.5315068493150683</v>
      </c>
      <c r="B91" s="154">
        <v>16.824293012768777</v>
      </c>
      <c r="C91" s="156">
        <v>7.5315068493150683</v>
      </c>
      <c r="D91" s="155">
        <v>16.96177078593033</v>
      </c>
      <c r="E91" s="155">
        <v>7.5315068493150683</v>
      </c>
      <c r="F91" s="155">
        <v>16.588444191481109</v>
      </c>
      <c r="G91" s="155">
        <v>7.5315068493150683</v>
      </c>
      <c r="H91" s="155">
        <v>15.391646277093219</v>
      </c>
      <c r="I91" s="155">
        <v>7.5315068493150683</v>
      </c>
      <c r="J91" s="155">
        <v>15.285050779443509</v>
      </c>
      <c r="K91" s="157"/>
      <c r="L91" s="157"/>
      <c r="M91" s="157"/>
      <c r="N91" s="157"/>
      <c r="O91" s="32"/>
      <c r="Q91" s="1"/>
      <c r="R91" s="1"/>
      <c r="S91" s="1"/>
    </row>
    <row r="92" spans="1:19" s="14" customFormat="1" x14ac:dyDescent="0.25">
      <c r="A92" s="154">
        <v>7.7150684931506852</v>
      </c>
      <c r="B92" s="154">
        <v>16.823028795814231</v>
      </c>
      <c r="C92" s="156">
        <v>7.7150684931506852</v>
      </c>
      <c r="D92" s="155">
        <v>16.959494946922639</v>
      </c>
      <c r="E92" s="155">
        <v>7.7150684931506852</v>
      </c>
      <c r="F92" s="155">
        <v>16.589691395066364</v>
      </c>
      <c r="G92" s="155">
        <v>7.7150684931506852</v>
      </c>
      <c r="H92" s="155">
        <v>15.375514775476873</v>
      </c>
      <c r="I92" s="155">
        <v>7.7150684931506852</v>
      </c>
      <c r="J92" s="155">
        <v>15.268903963364711</v>
      </c>
      <c r="K92" s="157"/>
      <c r="L92" s="157"/>
      <c r="M92" s="157"/>
      <c r="N92" s="157"/>
      <c r="O92" s="32"/>
      <c r="Q92" s="1"/>
      <c r="R92" s="1"/>
      <c r="S92" s="1"/>
    </row>
    <row r="93" spans="1:19" s="14" customFormat="1" x14ac:dyDescent="0.25">
      <c r="A93" s="154">
        <v>8.3945205479452056</v>
      </c>
      <c r="B93" s="154">
        <v>16.81883048764794</v>
      </c>
      <c r="C93" s="156">
        <v>8.3945205479452056</v>
      </c>
      <c r="D93" s="155">
        <v>16.951925909389342</v>
      </c>
      <c r="E93" s="155">
        <v>8.3945205479452056</v>
      </c>
      <c r="F93" s="155">
        <v>16.593936853153068</v>
      </c>
      <c r="G93" s="155">
        <v>8.3945205479452056</v>
      </c>
      <c r="H93" s="155">
        <v>15.321659534999421</v>
      </c>
      <c r="I93" s="155">
        <v>8.3945205479452056</v>
      </c>
      <c r="J93" s="155">
        <v>15.215089333533394</v>
      </c>
      <c r="K93" s="157"/>
      <c r="L93" s="157"/>
      <c r="M93" s="157"/>
      <c r="N93" s="157"/>
      <c r="O93" s="32"/>
      <c r="Q93" s="1"/>
      <c r="R93" s="1"/>
      <c r="S93" s="1"/>
    </row>
    <row r="94" spans="1:19" s="14" customFormat="1" x14ac:dyDescent="0.25">
      <c r="A94" s="154">
        <v>8.4465753424657528</v>
      </c>
      <c r="B94" s="154">
        <v>16.818536704412356</v>
      </c>
      <c r="C94" s="156">
        <v>8.4465753424657528</v>
      </c>
      <c r="D94" s="155">
        <v>16.95139571705986</v>
      </c>
      <c r="E94" s="155">
        <v>8.4465753424657528</v>
      </c>
      <c r="F94" s="155">
        <v>16.594239101861398</v>
      </c>
      <c r="G94" s="155">
        <v>8.4465753424657528</v>
      </c>
      <c r="H94" s="155">
        <v>15.31787701281222</v>
      </c>
      <c r="I94" s="155">
        <v>8.4465753424657528</v>
      </c>
      <c r="J94" s="155">
        <v>15.211314219424077</v>
      </c>
      <c r="K94" s="157"/>
      <c r="L94" s="157"/>
      <c r="M94" s="157"/>
      <c r="N94" s="157"/>
      <c r="O94" s="32"/>
      <c r="Q94" s="1"/>
      <c r="R94" s="1"/>
      <c r="S94" s="1"/>
    </row>
    <row r="95" spans="1:19" s="14" customFormat="1" x14ac:dyDescent="0.25">
      <c r="A95" s="154">
        <v>8.7753424657534254</v>
      </c>
      <c r="B95" s="154">
        <v>16.816761768683985</v>
      </c>
      <c r="C95" s="156">
        <v>8.7753424657534254</v>
      </c>
      <c r="D95" s="155">
        <v>16.948191293073389</v>
      </c>
      <c r="E95" s="155">
        <v>8.7753424657534254</v>
      </c>
      <c r="F95" s="155">
        <v>16.596077203825878</v>
      </c>
      <c r="G95" s="155">
        <v>8.7753424657534254</v>
      </c>
      <c r="H95" s="155">
        <v>15.29499273085888</v>
      </c>
      <c r="I95" s="155">
        <v>8.7753424657534254</v>
      </c>
      <c r="J95" s="155">
        <v>15.188485335913526</v>
      </c>
      <c r="K95" s="157"/>
      <c r="L95" s="157"/>
      <c r="M95" s="157"/>
      <c r="N95" s="157"/>
      <c r="O95" s="32"/>
      <c r="Q95" s="1"/>
      <c r="R95" s="1"/>
      <c r="S95" s="1"/>
    </row>
    <row r="96" spans="1:19" s="14" customFormat="1" x14ac:dyDescent="0.25">
      <c r="A96" s="154">
        <v>9.2520547945205482</v>
      </c>
      <c r="B96" s="154">
        <v>16.81441221468345</v>
      </c>
      <c r="C96" s="156">
        <v>9.2520547945205482</v>
      </c>
      <c r="D96" s="155">
        <v>16.943946839599345</v>
      </c>
      <c r="E96" s="155">
        <v>9.2520547945205482</v>
      </c>
      <c r="F96" s="155">
        <v>16.598537950295334</v>
      </c>
      <c r="G96" s="155">
        <v>9.2520547945205482</v>
      </c>
      <c r="H96" s="155">
        <v>15.264628800425806</v>
      </c>
      <c r="I96" s="155">
        <v>9.2520547945205482</v>
      </c>
      <c r="J96" s="155">
        <v>15.158219169092257</v>
      </c>
      <c r="K96" s="157"/>
      <c r="L96" s="157"/>
      <c r="M96" s="157"/>
      <c r="N96" s="157"/>
      <c r="O96" s="32"/>
      <c r="Q96" s="1"/>
      <c r="R96" s="1"/>
      <c r="S96" s="1"/>
    </row>
    <row r="97" spans="1:19" s="14" customFormat="1" x14ac:dyDescent="0.25">
      <c r="A97" s="154">
        <v>9.4849315068493159</v>
      </c>
      <c r="B97" s="154">
        <v>16.813350326857048</v>
      </c>
      <c r="C97" s="156">
        <v>9.4849315068493159</v>
      </c>
      <c r="D97" s="155">
        <v>16.942027765680876</v>
      </c>
      <c r="E97" s="155">
        <v>9.4849315068493159</v>
      </c>
      <c r="F97" s="155">
        <v>16.599658668328352</v>
      </c>
      <c r="G97" s="155">
        <v>9.4849315068493159</v>
      </c>
      <c r="H97" s="155">
        <v>15.250884252124264</v>
      </c>
      <c r="I97" s="155">
        <v>9.4849315068493159</v>
      </c>
      <c r="J97" s="155">
        <v>15.144526408018066</v>
      </c>
      <c r="K97" s="157"/>
      <c r="L97" s="157"/>
      <c r="M97" s="157"/>
      <c r="N97" s="157"/>
      <c r="O97" s="32"/>
      <c r="Q97" s="1"/>
      <c r="R97" s="1"/>
      <c r="S97" s="1"/>
    </row>
    <row r="98" spans="1:19" s="14" customFormat="1" x14ac:dyDescent="0.25">
      <c r="A98" s="154">
        <v>10.189041095890412</v>
      </c>
      <c r="B98" s="154">
        <v>16.810434979358302</v>
      </c>
      <c r="C98" s="156">
        <v>10.189041095890412</v>
      </c>
      <c r="D98" s="155">
        <v>16.93675723928132</v>
      </c>
      <c r="E98" s="155">
        <v>10.189041095890412</v>
      </c>
      <c r="F98" s="155">
        <v>16.602756836455423</v>
      </c>
      <c r="G98" s="155">
        <v>10.189041095890412</v>
      </c>
      <c r="H98" s="155">
        <v>15.213098479666897</v>
      </c>
      <c r="I98" s="155">
        <v>10.189041095890412</v>
      </c>
      <c r="J98" s="155">
        <v>15.106901701783237</v>
      </c>
      <c r="K98" s="157"/>
      <c r="L98" s="157"/>
      <c r="M98" s="157"/>
      <c r="N98" s="157"/>
      <c r="O98" s="32"/>
      <c r="Q98" s="1"/>
      <c r="R98" s="1"/>
      <c r="S98" s="1"/>
    </row>
    <row r="99" spans="1:19" s="14" customFormat="1" x14ac:dyDescent="0.25">
      <c r="A99" s="154">
        <v>10.301369863013699</v>
      </c>
      <c r="B99" s="154">
        <v>16.810006752340012</v>
      </c>
      <c r="C99" s="156">
        <v>10.301369863013699</v>
      </c>
      <c r="D99" s="155">
        <v>16.935982890520918</v>
      </c>
      <c r="E99" s="155">
        <v>10.301369863013699</v>
      </c>
      <c r="F99" s="155">
        <v>16.603214071400508</v>
      </c>
      <c r="G99" s="155">
        <v>10.301369863013699</v>
      </c>
      <c r="H99" s="155">
        <v>15.207543307204418</v>
      </c>
      <c r="I99" s="155">
        <v>10.301369863013699</v>
      </c>
      <c r="J99" s="155">
        <v>15.101372096184896</v>
      </c>
      <c r="K99" s="157"/>
      <c r="L99" s="157"/>
      <c r="M99" s="157"/>
      <c r="N99" s="157"/>
      <c r="O99" s="32"/>
      <c r="Q99" s="1"/>
      <c r="R99" s="1"/>
      <c r="S99" s="1"/>
    </row>
    <row r="100" spans="1:19" s="14" customFormat="1" x14ac:dyDescent="0.25">
      <c r="A100" s="154">
        <v>11.671232876712329</v>
      </c>
      <c r="B100" s="154">
        <v>16.8054477740869</v>
      </c>
      <c r="C100" s="156">
        <v>11.671232876712329</v>
      </c>
      <c r="D100" s="155">
        <v>16.927737343727877</v>
      </c>
      <c r="E100" s="155">
        <v>11.671232876712329</v>
      </c>
      <c r="F100" s="155">
        <v>16.608104679122061</v>
      </c>
      <c r="G100" s="155">
        <v>11.671232876712329</v>
      </c>
      <c r="H100" s="155">
        <v>15.148355842267724</v>
      </c>
      <c r="I100" s="155">
        <v>11.671232876712329</v>
      </c>
      <c r="J100" s="155">
        <v>15.042476958624885</v>
      </c>
      <c r="K100" s="157"/>
      <c r="L100" s="157"/>
      <c r="M100" s="157"/>
      <c r="N100" s="157"/>
      <c r="O100" s="32"/>
      <c r="Q100" s="1"/>
      <c r="R100" s="1"/>
      <c r="S100" s="1"/>
    </row>
    <row r="101" spans="1:19" s="14" customFormat="1" x14ac:dyDescent="0.25">
      <c r="A101" s="154">
        <v>11.739726027397261</v>
      </c>
      <c r="B101" s="154">
        <v>16.805247757645404</v>
      </c>
      <c r="C101" s="156">
        <v>11.739726027397261</v>
      </c>
      <c r="D101" s="155">
        <v>16.927375538305146</v>
      </c>
      <c r="E101" s="155">
        <v>11.739726027397261</v>
      </c>
      <c r="F101" s="155">
        <v>16.608319943791461</v>
      </c>
      <c r="G101" s="155">
        <v>11.739726027397261</v>
      </c>
      <c r="H101" s="155">
        <v>15.145757886050504</v>
      </c>
      <c r="I101" s="155">
        <v>11.739726027397261</v>
      </c>
      <c r="J101" s="155">
        <v>15.039892441648583</v>
      </c>
      <c r="K101" s="157"/>
      <c r="L101" s="157"/>
      <c r="M101" s="157"/>
      <c r="N101" s="157"/>
      <c r="O101" s="32"/>
      <c r="Q101" s="1"/>
      <c r="R101" s="1"/>
      <c r="S101" s="1"/>
    </row>
    <row r="102" spans="1:19" s="14" customFormat="1" x14ac:dyDescent="0.25">
      <c r="A102" s="154">
        <v>12.158904109589042</v>
      </c>
      <c r="B102" s="154">
        <v>16.804072760359023</v>
      </c>
      <c r="C102" s="156">
        <v>12.158904109589042</v>
      </c>
      <c r="D102" s="155">
        <v>16.925250065179487</v>
      </c>
      <c r="E102" s="155">
        <v>12.158904109589042</v>
      </c>
      <c r="F102" s="155">
        <v>16.609585292427511</v>
      </c>
      <c r="G102" s="155">
        <v>12.158904109589042</v>
      </c>
      <c r="H102" s="155">
        <v>15.130495242699338</v>
      </c>
      <c r="I102" s="155">
        <v>12.158904109589042</v>
      </c>
      <c r="J102" s="155">
        <v>15.024709421453618</v>
      </c>
      <c r="K102" s="157"/>
      <c r="L102" s="157"/>
      <c r="M102" s="157"/>
      <c r="N102" s="157"/>
      <c r="O102" s="32"/>
      <c r="Q102" s="1"/>
      <c r="R102" s="1"/>
      <c r="S102" s="1"/>
    </row>
    <row r="103" spans="1:19" s="14" customFormat="1" x14ac:dyDescent="0.25">
      <c r="A103" s="154">
        <v>12.194520547945206</v>
      </c>
      <c r="B103" s="154">
        <v>16.803976647907692</v>
      </c>
      <c r="C103" s="156">
        <v>12.194520547945206</v>
      </c>
      <c r="D103" s="155">
        <v>16.925076202720103</v>
      </c>
      <c r="E103" s="155">
        <v>12.194520547945206</v>
      </c>
      <c r="F103" s="155">
        <v>16.609688847904479</v>
      </c>
      <c r="G103" s="155">
        <v>12.194520547945206</v>
      </c>
      <c r="H103" s="155">
        <v>15.129246734436963</v>
      </c>
      <c r="I103" s="155">
        <v>12.194520547945206</v>
      </c>
      <c r="J103" s="155">
        <v>15.023467471639984</v>
      </c>
      <c r="K103" s="157"/>
      <c r="L103" s="157"/>
      <c r="M103" s="157"/>
      <c r="N103" s="157"/>
      <c r="O103" s="32"/>
      <c r="Q103" s="1"/>
      <c r="R103" s="1"/>
      <c r="S103" s="1"/>
    </row>
    <row r="104" spans="1:19" s="14" customFormat="1" x14ac:dyDescent="0.25">
      <c r="A104" s="154">
        <v>14.027397260273972</v>
      </c>
      <c r="B104" s="154">
        <v>16.799689468999702</v>
      </c>
      <c r="C104" s="156">
        <v>14.027397260273972</v>
      </c>
      <c r="D104" s="155">
        <v>16.917320683316728</v>
      </c>
      <c r="E104" s="155">
        <v>14.027397260273972</v>
      </c>
      <c r="F104" s="155">
        <v>16.61431326027256</v>
      </c>
      <c r="G104" s="155">
        <v>14.027397260273972</v>
      </c>
      <c r="H104" s="155">
        <v>15.073555279800498</v>
      </c>
      <c r="I104" s="155">
        <v>14.027397260273972</v>
      </c>
      <c r="J104" s="155">
        <v>14.968072995467519</v>
      </c>
      <c r="K104" s="157"/>
      <c r="L104" s="157"/>
      <c r="M104" s="157"/>
      <c r="N104" s="157"/>
      <c r="O104" s="32"/>
      <c r="Q104" s="1"/>
      <c r="R104" s="1"/>
      <c r="S104" s="1"/>
    </row>
    <row r="105" spans="1:19" x14ac:dyDescent="0.25">
      <c r="A105" s="154">
        <v>14.616438356164384</v>
      </c>
      <c r="B105" s="154">
        <v>16.798540000662989</v>
      </c>
      <c r="C105" s="156">
        <v>14.616438356164384</v>
      </c>
      <c r="D105" s="155">
        <v>16.915241264318649</v>
      </c>
      <c r="E105" s="155">
        <v>14.616438356164384</v>
      </c>
      <c r="F105" s="155">
        <v>16.615554205797167</v>
      </c>
      <c r="G105" s="155">
        <v>14.616438356164384</v>
      </c>
      <c r="H105" s="155">
        <v>15.058625021222172</v>
      </c>
      <c r="I105" s="155">
        <v>14.616438356164384</v>
      </c>
      <c r="J105" s="155">
        <v>14.953223222622558</v>
      </c>
      <c r="K105" s="24"/>
      <c r="L105" s="24"/>
      <c r="M105" s="233"/>
      <c r="N105" s="24"/>
    </row>
    <row r="106" spans="1:19" x14ac:dyDescent="0.25">
      <c r="A106" s="154">
        <v>15.194520547945206</v>
      </c>
      <c r="B106" s="154">
        <v>16.797498577985092</v>
      </c>
      <c r="C106" s="156">
        <v>15.194520547945206</v>
      </c>
      <c r="D106" s="155">
        <v>16.913357306867205</v>
      </c>
      <c r="E106" s="155">
        <v>15.194520547945206</v>
      </c>
      <c r="F106" s="155">
        <v>16.616678694280363</v>
      </c>
      <c r="G106" s="155">
        <v>15.194520547945206</v>
      </c>
      <c r="H106" s="155">
        <v>15.045099265750927</v>
      </c>
      <c r="I106" s="155">
        <v>15.194520547945206</v>
      </c>
      <c r="J106" s="155">
        <v>14.939770521498041</v>
      </c>
      <c r="K106" s="24"/>
      <c r="L106" s="24"/>
      <c r="M106" s="24"/>
      <c r="N106" s="24"/>
    </row>
    <row r="107" spans="1:19" s="158" customFormat="1" x14ac:dyDescent="0.25">
      <c r="C107" s="157"/>
      <c r="D107" s="157"/>
      <c r="E107" s="157"/>
      <c r="F107" s="157"/>
      <c r="G107" s="86"/>
      <c r="H107" s="1"/>
      <c r="I107" s="1"/>
      <c r="J107" s="1"/>
      <c r="O107" s="159"/>
    </row>
  </sheetData>
  <mergeCells count="10">
    <mergeCell ref="K3:N3"/>
    <mergeCell ref="K4:N4"/>
    <mergeCell ref="S16:V16"/>
    <mergeCell ref="B1:N1"/>
    <mergeCell ref="A2:B2"/>
    <mergeCell ref="C2:D2"/>
    <mergeCell ref="E2:F2"/>
    <mergeCell ref="G2:H2"/>
    <mergeCell ref="K2:N2"/>
    <mergeCell ref="I2:J2"/>
  </mergeCells>
  <hyperlinks>
    <hyperlink ref="S16:V16" location="Мазмұны!A1" display="Мазмұны"/>
    <hyperlink ref="A1" location="'23'!A1" display="23-график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9.85546875" style="1" bestFit="1" customWidth="1"/>
    <col min="2" max="2" width="11" style="1" customWidth="1"/>
    <col min="3" max="3" width="17.42578125" style="1" bestFit="1" customWidth="1"/>
    <col min="4" max="4" width="17" style="1" customWidth="1"/>
    <col min="5" max="5" width="18.140625" style="1" customWidth="1"/>
    <col min="6" max="6" width="15.42578125" style="1" customWidth="1"/>
    <col min="7" max="9" width="5.42578125" style="1" customWidth="1"/>
    <col min="10" max="10" width="2.140625" style="1" customWidth="1"/>
    <col min="11" max="11" width="1.5703125" style="32" customWidth="1"/>
    <col min="12" max="19" width="7" style="1" customWidth="1"/>
    <col min="20" max="20" width="1.42578125" style="1" customWidth="1"/>
    <col min="21" max="16384" width="9.140625" style="1"/>
  </cols>
  <sheetData>
    <row r="1" spans="1:11" x14ac:dyDescent="0.25">
      <c r="A1" s="241" t="s">
        <v>34</v>
      </c>
      <c r="B1" s="289" t="str">
        <f>INDEX(Мазмұны!$B$3:$G$34,MATCH(A1,Мазмұны!$A$3:$A$34,0),1)</f>
        <v>Ұлттық валютадағы депозиттер бойынша мөлшерлемелер, %.</v>
      </c>
      <c r="C1" s="290"/>
      <c r="D1" s="290"/>
      <c r="E1" s="290"/>
      <c r="F1" s="290"/>
      <c r="G1" s="290"/>
      <c r="H1" s="290"/>
      <c r="I1" s="291"/>
      <c r="J1" s="32"/>
      <c r="K1" s="1"/>
    </row>
    <row r="2" spans="1:11" ht="30.75" customHeight="1" x14ac:dyDescent="0.25">
      <c r="A2" s="243" t="s">
        <v>52</v>
      </c>
      <c r="B2" s="224" t="s">
        <v>64</v>
      </c>
      <c r="C2" s="224" t="s">
        <v>170</v>
      </c>
      <c r="D2" s="224" t="s">
        <v>171</v>
      </c>
      <c r="E2" s="224" t="s">
        <v>147</v>
      </c>
      <c r="F2" s="336" t="s">
        <v>48</v>
      </c>
      <c r="G2" s="325"/>
      <c r="H2" s="325"/>
      <c r="I2" s="326"/>
      <c r="J2" s="32"/>
      <c r="K2" s="1"/>
    </row>
    <row r="3" spans="1:11" x14ac:dyDescent="0.25">
      <c r="A3" s="333">
        <v>2022</v>
      </c>
      <c r="B3" s="90">
        <v>1</v>
      </c>
      <c r="C3" s="160">
        <v>7.9</v>
      </c>
      <c r="D3" s="160">
        <v>8.4</v>
      </c>
      <c r="E3" s="161">
        <v>10.25</v>
      </c>
      <c r="F3" s="277" t="s">
        <v>112</v>
      </c>
      <c r="G3" s="278"/>
      <c r="H3" s="278"/>
      <c r="I3" s="279"/>
      <c r="J3" s="32"/>
      <c r="K3" s="1"/>
    </row>
    <row r="4" spans="1:11" x14ac:dyDescent="0.25">
      <c r="A4" s="333"/>
      <c r="B4" s="90">
        <v>2</v>
      </c>
      <c r="C4" s="160">
        <v>10.3</v>
      </c>
      <c r="D4" s="160">
        <v>8.5</v>
      </c>
      <c r="E4" s="161">
        <v>13.5</v>
      </c>
      <c r="F4" s="44"/>
      <c r="G4" s="44"/>
      <c r="H4" s="44"/>
      <c r="I4" s="44"/>
      <c r="J4" s="32"/>
      <c r="K4" s="1"/>
    </row>
    <row r="5" spans="1:11" x14ac:dyDescent="0.25">
      <c r="A5" s="333"/>
      <c r="B5" s="90">
        <v>3</v>
      </c>
      <c r="C5" s="160">
        <v>10.9</v>
      </c>
      <c r="D5" s="160">
        <v>9.9</v>
      </c>
      <c r="E5" s="161">
        <v>13.5</v>
      </c>
      <c r="J5" s="32"/>
      <c r="K5" s="1"/>
    </row>
    <row r="6" spans="1:11" x14ac:dyDescent="0.25">
      <c r="A6" s="333"/>
      <c r="B6" s="90">
        <v>4</v>
      </c>
      <c r="C6" s="160">
        <v>11.6</v>
      </c>
      <c r="D6" s="160">
        <v>10.6</v>
      </c>
      <c r="E6" s="161">
        <v>14</v>
      </c>
      <c r="J6" s="32"/>
      <c r="K6" s="1"/>
    </row>
    <row r="7" spans="1:11" x14ac:dyDescent="0.25">
      <c r="A7" s="333"/>
      <c r="B7" s="90">
        <v>5</v>
      </c>
      <c r="C7" s="160">
        <v>11.5</v>
      </c>
      <c r="D7" s="160">
        <v>11</v>
      </c>
      <c r="E7" s="161">
        <v>14</v>
      </c>
      <c r="J7" s="32"/>
      <c r="K7" s="1"/>
    </row>
    <row r="8" spans="1:11" x14ac:dyDescent="0.25">
      <c r="A8" s="333"/>
      <c r="B8" s="90">
        <v>6</v>
      </c>
      <c r="C8" s="160">
        <v>11.6</v>
      </c>
      <c r="D8" s="160">
        <v>11.4</v>
      </c>
      <c r="E8" s="161">
        <v>14</v>
      </c>
      <c r="J8" s="32"/>
      <c r="K8" s="1"/>
    </row>
    <row r="9" spans="1:11" x14ac:dyDescent="0.25">
      <c r="A9" s="333"/>
      <c r="B9" s="90">
        <v>7</v>
      </c>
      <c r="C9" s="160">
        <v>12.3</v>
      </c>
      <c r="D9" s="160">
        <v>11.8</v>
      </c>
      <c r="E9" s="161">
        <v>14.5</v>
      </c>
      <c r="J9" s="32"/>
      <c r="K9" s="1"/>
    </row>
    <row r="10" spans="1:11" x14ac:dyDescent="0.25">
      <c r="A10" s="333"/>
      <c r="B10" s="90">
        <v>8</v>
      </c>
      <c r="C10" s="160">
        <v>12.4</v>
      </c>
      <c r="D10" s="160">
        <v>12</v>
      </c>
      <c r="E10" s="161">
        <v>14.5</v>
      </c>
      <c r="J10" s="32"/>
      <c r="K10" s="1"/>
    </row>
    <row r="11" spans="1:11" x14ac:dyDescent="0.25">
      <c r="A11" s="333"/>
      <c r="B11" s="90">
        <v>9</v>
      </c>
      <c r="C11" s="160">
        <v>12.4</v>
      </c>
      <c r="D11" s="160">
        <v>12.2</v>
      </c>
      <c r="E11" s="161">
        <v>14.5</v>
      </c>
      <c r="J11" s="32"/>
      <c r="K11" s="1"/>
    </row>
    <row r="12" spans="1:11" x14ac:dyDescent="0.25">
      <c r="A12" s="333"/>
      <c r="B12" s="90">
        <v>10</v>
      </c>
      <c r="C12" s="160">
        <v>13.6</v>
      </c>
      <c r="D12" s="160">
        <v>12.6</v>
      </c>
      <c r="E12" s="161">
        <v>16</v>
      </c>
      <c r="J12" s="32"/>
      <c r="K12" s="1"/>
    </row>
    <row r="13" spans="1:11" x14ac:dyDescent="0.25">
      <c r="A13" s="333"/>
      <c r="B13" s="90">
        <v>11</v>
      </c>
      <c r="C13" s="160">
        <v>13.8</v>
      </c>
      <c r="D13" s="160">
        <v>13</v>
      </c>
      <c r="E13" s="161">
        <v>16</v>
      </c>
      <c r="J13" s="32"/>
      <c r="K13" s="1"/>
    </row>
    <row r="14" spans="1:11" x14ac:dyDescent="0.25">
      <c r="A14" s="333"/>
      <c r="B14" s="90">
        <v>12</v>
      </c>
      <c r="C14" s="160">
        <v>14.4</v>
      </c>
      <c r="D14" s="160">
        <v>13.3</v>
      </c>
      <c r="E14" s="161">
        <v>16.75</v>
      </c>
      <c r="J14" s="32"/>
      <c r="K14" s="1"/>
    </row>
    <row r="15" spans="1:11" x14ac:dyDescent="0.25">
      <c r="A15" s="333">
        <v>2023</v>
      </c>
      <c r="B15" s="90">
        <v>1</v>
      </c>
      <c r="C15" s="160">
        <v>14.5</v>
      </c>
      <c r="D15" s="160">
        <v>13.7</v>
      </c>
      <c r="E15" s="161">
        <v>16.75</v>
      </c>
      <c r="J15" s="32"/>
      <c r="K15" s="1"/>
    </row>
    <row r="16" spans="1:11" x14ac:dyDescent="0.25">
      <c r="A16" s="333"/>
      <c r="B16" s="90">
        <v>2</v>
      </c>
      <c r="C16" s="160">
        <v>14.5</v>
      </c>
      <c r="D16" s="160">
        <v>13.5</v>
      </c>
      <c r="E16" s="161">
        <v>16.75</v>
      </c>
      <c r="J16" s="32"/>
      <c r="K16" s="1"/>
    </row>
    <row r="17" spans="1:11" x14ac:dyDescent="0.25">
      <c r="A17" s="333"/>
      <c r="B17" s="90">
        <v>3</v>
      </c>
      <c r="C17" s="160">
        <v>14.5</v>
      </c>
      <c r="D17" s="160">
        <v>13.5</v>
      </c>
      <c r="E17" s="161">
        <v>16.75</v>
      </c>
      <c r="J17" s="32"/>
      <c r="K17" s="1"/>
    </row>
    <row r="18" spans="1:11" x14ac:dyDescent="0.25">
      <c r="A18" s="333"/>
      <c r="B18" s="90">
        <v>4</v>
      </c>
      <c r="C18" s="160">
        <v>14.5</v>
      </c>
      <c r="D18" s="160">
        <v>13.9</v>
      </c>
      <c r="E18" s="161">
        <v>16.75</v>
      </c>
      <c r="J18" s="32"/>
      <c r="K18" s="1"/>
    </row>
    <row r="19" spans="1:11" x14ac:dyDescent="0.25">
      <c r="A19" s="333"/>
      <c r="B19" s="90">
        <v>5</v>
      </c>
      <c r="C19" s="160">
        <v>14.5</v>
      </c>
      <c r="D19" s="160">
        <v>13.8</v>
      </c>
      <c r="E19" s="161">
        <v>16.75</v>
      </c>
      <c r="J19" s="32"/>
      <c r="K19" s="1"/>
    </row>
    <row r="20" spans="1:11" x14ac:dyDescent="0.25">
      <c r="A20" s="333"/>
      <c r="B20" s="90">
        <v>6</v>
      </c>
      <c r="C20" s="160">
        <v>14.6</v>
      </c>
      <c r="D20" s="160">
        <v>14</v>
      </c>
      <c r="E20" s="161">
        <v>16.75</v>
      </c>
      <c r="J20" s="32"/>
      <c r="K20" s="1"/>
    </row>
    <row r="21" spans="1:11" x14ac:dyDescent="0.25">
      <c r="A21" s="333"/>
      <c r="B21" s="90">
        <v>7</v>
      </c>
      <c r="C21" s="160">
        <v>14.6</v>
      </c>
      <c r="D21" s="160">
        <v>13.9</v>
      </c>
      <c r="E21" s="161">
        <v>16.75</v>
      </c>
      <c r="J21" s="32"/>
      <c r="K21" s="1"/>
    </row>
    <row r="22" spans="1:11" x14ac:dyDescent="0.25">
      <c r="A22" s="333"/>
      <c r="B22" s="90">
        <v>8</v>
      </c>
      <c r="C22" s="160">
        <v>14.7</v>
      </c>
      <c r="D22" s="160">
        <v>13.9</v>
      </c>
      <c r="E22" s="161">
        <v>16.5</v>
      </c>
      <c r="J22" s="32"/>
      <c r="K22" s="1"/>
    </row>
    <row r="23" spans="1:11" x14ac:dyDescent="0.25">
      <c r="A23" s="333"/>
      <c r="B23" s="90">
        <v>9</v>
      </c>
      <c r="C23" s="160">
        <v>14.6</v>
      </c>
      <c r="D23" s="160">
        <v>14</v>
      </c>
      <c r="E23" s="161">
        <v>16.5</v>
      </c>
      <c r="J23" s="32"/>
      <c r="K23" s="1"/>
    </row>
    <row r="24" spans="1:11" x14ac:dyDescent="0.25">
      <c r="A24" s="333"/>
      <c r="B24" s="90">
        <v>10</v>
      </c>
      <c r="C24" s="160">
        <v>14.2</v>
      </c>
      <c r="D24" s="160">
        <v>14</v>
      </c>
      <c r="E24" s="161">
        <v>16</v>
      </c>
      <c r="J24" s="32"/>
      <c r="K24" s="1"/>
    </row>
    <row r="25" spans="1:11" x14ac:dyDescent="0.25">
      <c r="A25" s="333"/>
      <c r="B25" s="90">
        <v>11</v>
      </c>
      <c r="C25" s="160">
        <v>14.62</v>
      </c>
      <c r="D25" s="160">
        <v>13.86</v>
      </c>
      <c r="E25" s="161">
        <v>15.75</v>
      </c>
      <c r="J25" s="32"/>
      <c r="K25" s="1"/>
    </row>
    <row r="26" spans="1:11" x14ac:dyDescent="0.25">
      <c r="A26" s="333"/>
      <c r="B26" s="90">
        <v>12</v>
      </c>
      <c r="C26" s="160">
        <v>14.6</v>
      </c>
      <c r="D26" s="160">
        <v>13.7</v>
      </c>
      <c r="E26" s="161">
        <v>15.75</v>
      </c>
      <c r="J26" s="32"/>
      <c r="K26" s="1"/>
    </row>
    <row r="27" spans="1:11" x14ac:dyDescent="0.25">
      <c r="A27" s="370">
        <v>2024</v>
      </c>
      <c r="B27" s="90">
        <v>1</v>
      </c>
      <c r="C27" s="160">
        <v>14.3</v>
      </c>
      <c r="D27" s="160">
        <v>14</v>
      </c>
      <c r="E27" s="161">
        <v>15.25</v>
      </c>
      <c r="J27" s="32"/>
      <c r="K27" s="1"/>
    </row>
    <row r="28" spans="1:11" x14ac:dyDescent="0.25">
      <c r="A28" s="371"/>
      <c r="B28" s="90">
        <v>2</v>
      </c>
      <c r="C28" s="160">
        <v>14</v>
      </c>
      <c r="D28" s="160">
        <v>13.6</v>
      </c>
      <c r="E28" s="161">
        <v>14.75</v>
      </c>
      <c r="J28" s="32"/>
      <c r="K28" s="1"/>
    </row>
    <row r="29" spans="1:11" x14ac:dyDescent="0.25">
      <c r="A29" s="371"/>
      <c r="B29" s="90">
        <v>3</v>
      </c>
      <c r="C29" s="160">
        <v>13.6</v>
      </c>
      <c r="D29" s="160">
        <v>13.8</v>
      </c>
      <c r="E29" s="161">
        <v>14.75</v>
      </c>
      <c r="J29" s="32"/>
      <c r="K29" s="1"/>
    </row>
    <row r="30" spans="1:11" x14ac:dyDescent="0.25">
      <c r="A30" s="371"/>
      <c r="B30" s="90">
        <v>4</v>
      </c>
      <c r="C30" s="160">
        <v>13.7</v>
      </c>
      <c r="D30" s="160">
        <v>13.7</v>
      </c>
      <c r="E30" s="161">
        <v>14.75</v>
      </c>
      <c r="J30" s="32"/>
      <c r="K30" s="1"/>
    </row>
    <row r="31" spans="1:11" x14ac:dyDescent="0.25">
      <c r="A31" s="371"/>
      <c r="B31" s="90">
        <v>5</v>
      </c>
      <c r="C31" s="160">
        <v>13.7</v>
      </c>
      <c r="D31" s="160">
        <v>13.6</v>
      </c>
      <c r="E31" s="161">
        <v>14.75</v>
      </c>
      <c r="J31" s="32"/>
      <c r="K31" s="1"/>
    </row>
    <row r="32" spans="1:11" x14ac:dyDescent="0.25">
      <c r="A32" s="371"/>
      <c r="B32" s="90">
        <v>6</v>
      </c>
      <c r="C32" s="160">
        <v>13.5</v>
      </c>
      <c r="D32" s="160">
        <v>13.6</v>
      </c>
      <c r="E32" s="161">
        <v>14.5</v>
      </c>
      <c r="J32" s="32"/>
      <c r="K32" s="1"/>
    </row>
    <row r="33" spans="1:19" x14ac:dyDescent="0.25">
      <c r="A33" s="371"/>
      <c r="B33" s="90">
        <v>7</v>
      </c>
      <c r="C33" s="160">
        <v>13.2</v>
      </c>
      <c r="D33" s="160">
        <v>13.5</v>
      </c>
      <c r="E33" s="161">
        <v>14.25</v>
      </c>
      <c r="J33" s="32"/>
      <c r="K33" s="162"/>
      <c r="L33" s="162"/>
    </row>
    <row r="34" spans="1:19" x14ac:dyDescent="0.25">
      <c r="A34" s="371"/>
      <c r="B34" s="90">
        <v>8</v>
      </c>
      <c r="C34" s="160">
        <v>13.1</v>
      </c>
      <c r="D34" s="160">
        <v>13.5</v>
      </c>
      <c r="E34" s="161">
        <v>14.25</v>
      </c>
      <c r="J34" s="32"/>
      <c r="K34" s="162"/>
      <c r="L34" s="162"/>
    </row>
    <row r="35" spans="1:19" x14ac:dyDescent="0.25">
      <c r="A35" s="371"/>
      <c r="B35" s="90">
        <v>9</v>
      </c>
      <c r="C35" s="160">
        <v>13.2</v>
      </c>
      <c r="D35" s="160">
        <v>13.4</v>
      </c>
      <c r="E35" s="161">
        <v>14.25</v>
      </c>
      <c r="J35" s="32"/>
      <c r="K35" s="162"/>
      <c r="L35" s="162"/>
    </row>
    <row r="36" spans="1:19" x14ac:dyDescent="0.25">
      <c r="A36" s="371"/>
      <c r="B36" s="163">
        <v>10</v>
      </c>
      <c r="C36" s="164">
        <v>13.1</v>
      </c>
      <c r="D36" s="164">
        <v>13.3</v>
      </c>
      <c r="E36" s="165">
        <v>14.25</v>
      </c>
      <c r="J36" s="32"/>
      <c r="K36" s="162"/>
      <c r="L36" s="162"/>
    </row>
    <row r="37" spans="1:19" x14ac:dyDescent="0.25">
      <c r="A37" s="371"/>
      <c r="B37" s="90">
        <v>11</v>
      </c>
      <c r="C37" s="160">
        <v>13.2</v>
      </c>
      <c r="D37" s="160">
        <v>13.2</v>
      </c>
      <c r="E37" s="165">
        <v>14.25</v>
      </c>
      <c r="J37" s="32"/>
      <c r="K37" s="1"/>
    </row>
    <row r="38" spans="1:19" x14ac:dyDescent="0.25">
      <c r="A38" s="371"/>
      <c r="B38" s="163">
        <v>12</v>
      </c>
      <c r="C38" s="160">
        <v>14</v>
      </c>
      <c r="D38" s="160">
        <v>13.2</v>
      </c>
      <c r="E38" s="165">
        <v>15.25</v>
      </c>
      <c r="J38" s="32"/>
      <c r="K38" s="1"/>
    </row>
    <row r="39" spans="1:19" x14ac:dyDescent="0.25">
      <c r="A39" s="347">
        <v>2025</v>
      </c>
      <c r="B39" s="90">
        <v>1</v>
      </c>
      <c r="C39" s="160">
        <v>14.1</v>
      </c>
      <c r="D39" s="160">
        <v>13.5</v>
      </c>
      <c r="E39" s="161">
        <v>15.25</v>
      </c>
      <c r="J39" s="32"/>
      <c r="K39" s="1"/>
    </row>
    <row r="40" spans="1:19" x14ac:dyDescent="0.25">
      <c r="A40" s="348"/>
      <c r="B40" s="90">
        <v>2</v>
      </c>
      <c r="C40" s="160">
        <v>14.2</v>
      </c>
      <c r="D40" s="160">
        <v>13.3</v>
      </c>
      <c r="E40" s="161">
        <v>15.25</v>
      </c>
      <c r="J40" s="32"/>
      <c r="K40" s="162"/>
      <c r="L40" s="162"/>
    </row>
    <row r="41" spans="1:19" x14ac:dyDescent="0.25">
      <c r="A41" s="348"/>
      <c r="B41" s="90">
        <v>3</v>
      </c>
      <c r="C41" s="160">
        <v>15</v>
      </c>
      <c r="D41" s="160">
        <v>13.6</v>
      </c>
      <c r="E41" s="161">
        <v>16.5</v>
      </c>
      <c r="J41" s="32"/>
      <c r="K41" s="162"/>
      <c r="L41" s="162"/>
    </row>
    <row r="42" spans="1:19" x14ac:dyDescent="0.25">
      <c r="A42" s="348"/>
      <c r="B42" s="90">
        <v>4</v>
      </c>
      <c r="C42" s="160">
        <v>15.4</v>
      </c>
      <c r="D42" s="160">
        <v>14</v>
      </c>
      <c r="E42" s="161">
        <v>16.5</v>
      </c>
      <c r="J42" s="32"/>
      <c r="K42" s="162"/>
    </row>
    <row r="43" spans="1:19" x14ac:dyDescent="0.25">
      <c r="A43" s="348"/>
      <c r="B43" s="90">
        <v>5</v>
      </c>
      <c r="C43" s="160">
        <v>15.4</v>
      </c>
      <c r="D43" s="160">
        <v>14.3</v>
      </c>
      <c r="E43" s="161">
        <v>16.5</v>
      </c>
      <c r="J43" s="32"/>
      <c r="K43" s="1"/>
    </row>
    <row r="44" spans="1:19" x14ac:dyDescent="0.25">
      <c r="A44" s="348"/>
      <c r="B44" s="90">
        <v>6</v>
      </c>
      <c r="C44" s="160">
        <v>15.4</v>
      </c>
      <c r="D44" s="160">
        <v>14.2</v>
      </c>
      <c r="E44" s="161">
        <v>16.5</v>
      </c>
      <c r="J44" s="32"/>
      <c r="K44" s="1"/>
    </row>
    <row r="45" spans="1:19" x14ac:dyDescent="0.25">
      <c r="A45" s="348"/>
      <c r="B45" s="90">
        <v>7</v>
      </c>
      <c r="C45" s="160">
        <v>15.4</v>
      </c>
      <c r="D45" s="160">
        <v>14.3</v>
      </c>
      <c r="E45" s="161">
        <v>16.5</v>
      </c>
      <c r="J45" s="32"/>
      <c r="K45" s="162"/>
      <c r="L45" s="162"/>
    </row>
    <row r="46" spans="1:19" x14ac:dyDescent="0.25">
      <c r="A46" s="348"/>
      <c r="B46" s="90">
        <v>8</v>
      </c>
      <c r="C46" s="160">
        <v>15.4</v>
      </c>
      <c r="D46" s="160">
        <v>14.3</v>
      </c>
      <c r="E46" s="161">
        <v>16.5</v>
      </c>
      <c r="J46" s="32"/>
      <c r="K46" s="162"/>
      <c r="L46" s="162"/>
    </row>
    <row r="47" spans="1:19" x14ac:dyDescent="0.25">
      <c r="A47" s="348"/>
      <c r="B47" s="90">
        <v>9</v>
      </c>
      <c r="C47" s="160">
        <v>15.4</v>
      </c>
      <c r="D47" s="160">
        <v>14.4</v>
      </c>
      <c r="E47" s="161">
        <v>16.5</v>
      </c>
      <c r="J47" s="32"/>
      <c r="K47" s="162"/>
      <c r="L47" s="162"/>
    </row>
    <row r="48" spans="1:19" x14ac:dyDescent="0.25">
      <c r="A48" s="348"/>
      <c r="B48" s="90">
        <v>10</v>
      </c>
      <c r="C48" s="160">
        <v>16.3</v>
      </c>
      <c r="D48" s="160">
        <v>14.6</v>
      </c>
      <c r="E48" s="161">
        <v>18</v>
      </c>
      <c r="J48" s="32"/>
      <c r="K48" s="162"/>
      <c r="L48" s="162"/>
      <c r="P48" s="276" t="s">
        <v>41</v>
      </c>
      <c r="Q48" s="276"/>
      <c r="R48" s="276"/>
      <c r="S48" s="276"/>
    </row>
    <row r="49" spans="1:11" x14ac:dyDescent="0.25">
      <c r="A49" s="348"/>
      <c r="B49" s="90">
        <v>11</v>
      </c>
      <c r="C49" s="160">
        <v>16.8</v>
      </c>
      <c r="D49" s="160">
        <v>14.8</v>
      </c>
      <c r="E49" s="161">
        <v>18</v>
      </c>
      <c r="J49" s="32"/>
      <c r="K49" s="162"/>
    </row>
    <row r="50" spans="1:11" x14ac:dyDescent="0.25">
      <c r="A50" s="349"/>
      <c r="B50" s="90">
        <v>12</v>
      </c>
      <c r="C50" s="160">
        <v>16.8</v>
      </c>
      <c r="D50" s="160">
        <v>14.7</v>
      </c>
      <c r="E50" s="161">
        <v>18</v>
      </c>
      <c r="J50" s="32"/>
      <c r="K50" s="162"/>
    </row>
    <row r="51" spans="1:11" x14ac:dyDescent="0.25">
      <c r="A51" s="166">
        <v>2026</v>
      </c>
      <c r="B51" s="163">
        <v>1</v>
      </c>
      <c r="C51" s="164">
        <v>16.8</v>
      </c>
      <c r="D51" s="164">
        <v>15.3</v>
      </c>
      <c r="E51" s="165">
        <v>18</v>
      </c>
      <c r="J51" s="32"/>
      <c r="K51" s="162"/>
    </row>
    <row r="170" spans="13:13" x14ac:dyDescent="0.25">
      <c r="M170" s="1">
        <v>100</v>
      </c>
    </row>
  </sheetData>
  <mergeCells count="8">
    <mergeCell ref="P48:S48"/>
    <mergeCell ref="A39:A50"/>
    <mergeCell ref="B1:I1"/>
    <mergeCell ref="F2:I2"/>
    <mergeCell ref="A3:A14"/>
    <mergeCell ref="F3:I3"/>
    <mergeCell ref="A15:A26"/>
    <mergeCell ref="A27:A38"/>
  </mergeCells>
  <hyperlinks>
    <hyperlink ref="P48:S48" location="Мазмұны!A1" display="Мазмұны"/>
    <hyperlink ref="A1" location="'24'!A1" display="24-график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P53"/>
  <sheetViews>
    <sheetView showGridLines="0" view="pageBreakPreview" zoomScaleNormal="100" zoomScaleSheetLayoutView="100" workbookViewId="0">
      <selection activeCell="M47" sqref="M47:P47"/>
    </sheetView>
  </sheetViews>
  <sheetFormatPr defaultRowHeight="15" x14ac:dyDescent="0.25"/>
  <cols>
    <col min="1" max="1" width="12.5703125" style="1" customWidth="1"/>
    <col min="2" max="2" width="9.140625" style="1"/>
    <col min="3" max="3" width="13.140625" style="1" customWidth="1"/>
    <col min="4" max="4" width="13.42578125" style="1" customWidth="1"/>
    <col min="5" max="5" width="15" style="1" customWidth="1"/>
    <col min="6" max="6" width="13.28515625" style="1" customWidth="1"/>
    <col min="7" max="7" width="17.140625" style="1" customWidth="1"/>
    <col min="8" max="8" width="2.28515625" style="32" customWidth="1"/>
    <col min="9" max="15" width="7.85546875" style="1" customWidth="1"/>
    <col min="16" max="16" width="9.7109375" style="1" customWidth="1"/>
    <col min="17" max="16384" width="9.140625" style="1"/>
  </cols>
  <sheetData>
    <row r="1" spans="1:7" x14ac:dyDescent="0.25">
      <c r="A1" s="241" t="s">
        <v>35</v>
      </c>
      <c r="B1" s="289" t="str">
        <f>INDEX(Мазмұны!$B$3:$G$34,MATCH(A1,Мазмұны!$A$3:$A$34,0),1)</f>
        <v>Ұлттық валютадағы кредиттер бойынша мөлшерлемелер, %.</v>
      </c>
      <c r="C1" s="290"/>
      <c r="D1" s="290"/>
      <c r="E1" s="290"/>
      <c r="F1" s="290"/>
      <c r="G1" s="290"/>
    </row>
    <row r="2" spans="1:7" ht="38.25" x14ac:dyDescent="0.25">
      <c r="A2" s="200" t="s">
        <v>52</v>
      </c>
      <c r="B2" s="201" t="s">
        <v>64</v>
      </c>
      <c r="C2" s="202" t="s">
        <v>108</v>
      </c>
      <c r="D2" s="202" t="s">
        <v>109</v>
      </c>
      <c r="E2" s="202" t="s">
        <v>110</v>
      </c>
      <c r="F2" s="202" t="s">
        <v>111</v>
      </c>
      <c r="G2" s="203" t="s">
        <v>48</v>
      </c>
    </row>
    <row r="3" spans="1:7" x14ac:dyDescent="0.25">
      <c r="A3" s="337">
        <v>2022</v>
      </c>
      <c r="B3" s="167">
        <v>1</v>
      </c>
      <c r="C3" s="168">
        <v>10.25</v>
      </c>
      <c r="D3" s="169">
        <v>12.530747092514117</v>
      </c>
      <c r="E3" s="169">
        <v>19.153117406969827</v>
      </c>
      <c r="F3" s="169">
        <v>8.5994955641792004</v>
      </c>
      <c r="G3" s="204" t="s">
        <v>112</v>
      </c>
    </row>
    <row r="4" spans="1:7" x14ac:dyDescent="0.25">
      <c r="A4" s="338"/>
      <c r="B4" s="167">
        <v>2</v>
      </c>
      <c r="C4" s="168">
        <v>13.5</v>
      </c>
      <c r="D4" s="169">
        <v>12.970611419718017</v>
      </c>
      <c r="E4" s="169">
        <v>19.38591301013637</v>
      </c>
      <c r="F4" s="169">
        <v>8.8922877466163843</v>
      </c>
    </row>
    <row r="5" spans="1:7" x14ac:dyDescent="0.25">
      <c r="A5" s="338"/>
      <c r="B5" s="167">
        <v>3</v>
      </c>
      <c r="C5" s="168">
        <v>13.5</v>
      </c>
      <c r="D5" s="169">
        <v>14.923223401017978</v>
      </c>
      <c r="E5" s="169">
        <v>19.364277613259937</v>
      </c>
      <c r="F5" s="169">
        <v>8.5245327166333347</v>
      </c>
    </row>
    <row r="6" spans="1:7" x14ac:dyDescent="0.25">
      <c r="A6" s="338"/>
      <c r="B6" s="167">
        <v>4</v>
      </c>
      <c r="C6" s="168">
        <v>14</v>
      </c>
      <c r="D6" s="169">
        <v>15.473737353944971</v>
      </c>
      <c r="E6" s="169">
        <v>18.885005546471298</v>
      </c>
      <c r="F6" s="169">
        <v>8.1291718151113681</v>
      </c>
    </row>
    <row r="7" spans="1:7" x14ac:dyDescent="0.25">
      <c r="A7" s="338"/>
      <c r="B7" s="167">
        <v>5</v>
      </c>
      <c r="C7" s="168">
        <v>14</v>
      </c>
      <c r="D7" s="169">
        <v>16.189051271447426</v>
      </c>
      <c r="E7" s="169">
        <v>17.541020579113813</v>
      </c>
      <c r="F7" s="169">
        <v>8.1480339755925613</v>
      </c>
    </row>
    <row r="8" spans="1:7" x14ac:dyDescent="0.25">
      <c r="A8" s="338"/>
      <c r="B8" s="167">
        <v>6</v>
      </c>
      <c r="C8" s="168">
        <v>14</v>
      </c>
      <c r="D8" s="169">
        <v>16.323938713480512</v>
      </c>
      <c r="E8" s="169">
        <v>17.357357920331999</v>
      </c>
      <c r="F8" s="169">
        <v>8.1819099572641072</v>
      </c>
    </row>
    <row r="9" spans="1:7" x14ac:dyDescent="0.25">
      <c r="A9" s="338"/>
      <c r="B9" s="167">
        <v>7</v>
      </c>
      <c r="C9" s="168">
        <v>14.5</v>
      </c>
      <c r="D9" s="169">
        <v>16.656209675322856</v>
      </c>
      <c r="E9" s="169">
        <v>16.298365284268083</v>
      </c>
      <c r="F9" s="169">
        <v>8.2723814920462839</v>
      </c>
    </row>
    <row r="10" spans="1:7" x14ac:dyDescent="0.25">
      <c r="A10" s="338"/>
      <c r="B10" s="167">
        <v>8</v>
      </c>
      <c r="C10" s="168">
        <v>14.5</v>
      </c>
      <c r="D10" s="169">
        <v>16.892890279010889</v>
      </c>
      <c r="E10" s="169">
        <v>18.299225373424406</v>
      </c>
      <c r="F10" s="169">
        <v>8.2750661081105008</v>
      </c>
    </row>
    <row r="11" spans="1:7" x14ac:dyDescent="0.25">
      <c r="A11" s="338"/>
      <c r="B11" s="167">
        <v>9</v>
      </c>
      <c r="C11" s="168">
        <v>14.5</v>
      </c>
      <c r="D11" s="169">
        <v>16.969451006027352</v>
      </c>
      <c r="E11" s="169">
        <v>18.616686571338665</v>
      </c>
      <c r="F11" s="169">
        <v>7.9516393732525295</v>
      </c>
    </row>
    <row r="12" spans="1:7" x14ac:dyDescent="0.25">
      <c r="A12" s="338"/>
      <c r="B12" s="167">
        <v>10</v>
      </c>
      <c r="C12" s="168">
        <v>16</v>
      </c>
      <c r="D12" s="169">
        <v>17.861590493058301</v>
      </c>
      <c r="E12" s="169">
        <v>17.949185585118091</v>
      </c>
      <c r="F12" s="169">
        <v>8.4981445898048058</v>
      </c>
    </row>
    <row r="13" spans="1:7" x14ac:dyDescent="0.25">
      <c r="A13" s="338"/>
      <c r="B13" s="167">
        <v>11</v>
      </c>
      <c r="C13" s="168">
        <v>16</v>
      </c>
      <c r="D13" s="169">
        <v>19.203059917785041</v>
      </c>
      <c r="E13" s="169">
        <v>14.354853470215525</v>
      </c>
      <c r="F13" s="169">
        <v>9.2189393076462824</v>
      </c>
    </row>
    <row r="14" spans="1:7" x14ac:dyDescent="0.25">
      <c r="A14" s="339"/>
      <c r="B14" s="167">
        <v>12</v>
      </c>
      <c r="C14" s="168">
        <v>16.75</v>
      </c>
      <c r="D14" s="169">
        <v>19.746215386336974</v>
      </c>
      <c r="E14" s="169">
        <v>17.23543569739121</v>
      </c>
      <c r="F14" s="169">
        <v>9.4729832643512424</v>
      </c>
    </row>
    <row r="15" spans="1:7" x14ac:dyDescent="0.25">
      <c r="A15" s="340">
        <v>2023</v>
      </c>
      <c r="B15" s="167">
        <v>1</v>
      </c>
      <c r="C15" s="168">
        <v>16.75</v>
      </c>
      <c r="D15" s="169">
        <v>19.943570832436468</v>
      </c>
      <c r="E15" s="169">
        <v>18.778884614957246</v>
      </c>
      <c r="F15" s="169">
        <v>10.452949100669198</v>
      </c>
    </row>
    <row r="16" spans="1:7" x14ac:dyDescent="0.25">
      <c r="A16" s="340"/>
      <c r="B16" s="167">
        <v>2</v>
      </c>
      <c r="C16" s="168">
        <v>16.75</v>
      </c>
      <c r="D16" s="169">
        <v>20.206914663671164</v>
      </c>
      <c r="E16" s="169">
        <v>19.443375015949087</v>
      </c>
      <c r="F16" s="169">
        <v>10.974466810083666</v>
      </c>
    </row>
    <row r="17" spans="1:6" x14ac:dyDescent="0.25">
      <c r="A17" s="340"/>
      <c r="B17" s="167">
        <v>3</v>
      </c>
      <c r="C17" s="168">
        <v>16.75</v>
      </c>
      <c r="D17" s="169">
        <v>19.654851704803121</v>
      </c>
      <c r="E17" s="169">
        <v>18.730397639555537</v>
      </c>
      <c r="F17" s="169">
        <v>10.965472308755757</v>
      </c>
    </row>
    <row r="18" spans="1:6" x14ac:dyDescent="0.25">
      <c r="A18" s="372"/>
      <c r="B18" s="167">
        <v>4</v>
      </c>
      <c r="C18" s="168">
        <v>16.75</v>
      </c>
      <c r="D18" s="169">
        <v>18.927629221869687</v>
      </c>
      <c r="E18" s="169">
        <v>19.661289314170151</v>
      </c>
      <c r="F18" s="169">
        <v>10.242446157049086</v>
      </c>
    </row>
    <row r="19" spans="1:6" x14ac:dyDescent="0.25">
      <c r="A19" s="372"/>
      <c r="B19" s="167">
        <v>5</v>
      </c>
      <c r="C19" s="168">
        <v>16.75</v>
      </c>
      <c r="D19" s="169">
        <v>19.83091810448035</v>
      </c>
      <c r="E19" s="169">
        <v>19.263507823563746</v>
      </c>
      <c r="F19" s="169">
        <v>10.513887300787628</v>
      </c>
    </row>
    <row r="20" spans="1:6" x14ac:dyDescent="0.25">
      <c r="A20" s="372"/>
      <c r="B20" s="167">
        <v>6</v>
      </c>
      <c r="C20" s="168">
        <v>16.75</v>
      </c>
      <c r="D20" s="169">
        <v>19.966107689347055</v>
      </c>
      <c r="E20" s="169">
        <v>19.433570022147244</v>
      </c>
      <c r="F20" s="169">
        <v>10.604357604333492</v>
      </c>
    </row>
    <row r="21" spans="1:6" x14ac:dyDescent="0.25">
      <c r="A21" s="372"/>
      <c r="B21" s="167">
        <v>7</v>
      </c>
      <c r="C21" s="168">
        <v>16.75</v>
      </c>
      <c r="D21" s="169">
        <v>20.520271599610901</v>
      </c>
      <c r="E21" s="169">
        <v>15.521129432623754</v>
      </c>
      <c r="F21" s="169">
        <v>10.802170622960546</v>
      </c>
    </row>
    <row r="22" spans="1:6" x14ac:dyDescent="0.25">
      <c r="A22" s="372"/>
      <c r="B22" s="167">
        <v>8</v>
      </c>
      <c r="C22" s="168">
        <v>16.5</v>
      </c>
      <c r="D22" s="169">
        <v>20.676985613027682</v>
      </c>
      <c r="E22" s="169">
        <v>19.995788741664359</v>
      </c>
      <c r="F22" s="169">
        <v>10.915446236397214</v>
      </c>
    </row>
    <row r="23" spans="1:6" x14ac:dyDescent="0.25">
      <c r="A23" s="372"/>
      <c r="B23" s="167">
        <v>9</v>
      </c>
      <c r="C23" s="168">
        <v>16.5</v>
      </c>
      <c r="D23" s="169">
        <v>20.231008250235845</v>
      </c>
      <c r="E23" s="169">
        <v>19.77632918932775</v>
      </c>
      <c r="F23" s="169">
        <v>10.536928939723845</v>
      </c>
    </row>
    <row r="24" spans="1:6" x14ac:dyDescent="0.25">
      <c r="A24" s="372"/>
      <c r="B24" s="167">
        <v>10</v>
      </c>
      <c r="C24" s="168">
        <v>16</v>
      </c>
      <c r="D24" s="169">
        <v>20.293206141193252</v>
      </c>
      <c r="E24" s="169">
        <v>19.524495706705398</v>
      </c>
      <c r="F24" s="169">
        <v>11.036990723983541</v>
      </c>
    </row>
    <row r="25" spans="1:6" x14ac:dyDescent="0.25">
      <c r="A25" s="372"/>
      <c r="B25" s="167">
        <v>11</v>
      </c>
      <c r="C25" s="168">
        <v>15.75</v>
      </c>
      <c r="D25" s="169">
        <v>20.134513931392224</v>
      </c>
      <c r="E25" s="169">
        <v>16.036010044311492</v>
      </c>
      <c r="F25" s="169">
        <v>11.131280849349276</v>
      </c>
    </row>
    <row r="26" spans="1:6" x14ac:dyDescent="0.25">
      <c r="A26" s="372"/>
      <c r="B26" s="167">
        <v>12</v>
      </c>
      <c r="C26" s="168">
        <v>15.75</v>
      </c>
      <c r="D26" s="169">
        <v>19.626419605036055</v>
      </c>
      <c r="E26" s="169">
        <v>17.111867630195373</v>
      </c>
      <c r="F26" s="169">
        <v>10.5082049241181</v>
      </c>
    </row>
    <row r="27" spans="1:6" x14ac:dyDescent="0.25">
      <c r="A27" s="340">
        <v>2024</v>
      </c>
      <c r="B27" s="167">
        <v>1</v>
      </c>
      <c r="C27" s="168">
        <v>15.25</v>
      </c>
      <c r="D27" s="169">
        <v>19.881212786855897</v>
      </c>
      <c r="E27" s="169">
        <v>20.143165960217431</v>
      </c>
      <c r="F27" s="169">
        <v>11.074763053646226</v>
      </c>
    </row>
    <row r="28" spans="1:6" x14ac:dyDescent="0.25">
      <c r="A28" s="340"/>
      <c r="B28" s="167">
        <v>2</v>
      </c>
      <c r="C28" s="168">
        <v>14.75</v>
      </c>
      <c r="D28" s="169">
        <v>19.541391007428047</v>
      </c>
      <c r="E28" s="169">
        <v>17.436694998946287</v>
      </c>
      <c r="F28" s="169">
        <v>10.722655681356871</v>
      </c>
    </row>
    <row r="29" spans="1:6" x14ac:dyDescent="0.25">
      <c r="A29" s="340"/>
      <c r="B29" s="167">
        <v>3</v>
      </c>
      <c r="C29" s="168">
        <v>14.75</v>
      </c>
      <c r="D29" s="169">
        <v>19.282795455779016</v>
      </c>
      <c r="E29" s="169">
        <v>19.15066583237093</v>
      </c>
      <c r="F29" s="169">
        <v>10.905468217024604</v>
      </c>
    </row>
    <row r="30" spans="1:6" x14ac:dyDescent="0.25">
      <c r="A30" s="372"/>
      <c r="B30" s="167">
        <v>4</v>
      </c>
      <c r="C30" s="168">
        <v>14.75</v>
      </c>
      <c r="D30" s="169">
        <v>19.467451914967551</v>
      </c>
      <c r="E30" s="169">
        <v>20.289507829507574</v>
      </c>
      <c r="F30" s="169">
        <v>11.198433675567209</v>
      </c>
    </row>
    <row r="31" spans="1:6" x14ac:dyDescent="0.25">
      <c r="A31" s="372"/>
      <c r="B31" s="167">
        <v>5</v>
      </c>
      <c r="C31" s="168">
        <v>14.75</v>
      </c>
      <c r="D31" s="169">
        <v>19.784371289068982</v>
      </c>
      <c r="E31" s="169">
        <v>19.577981624262868</v>
      </c>
      <c r="F31" s="169">
        <v>11.459592628496392</v>
      </c>
    </row>
    <row r="32" spans="1:6" x14ac:dyDescent="0.25">
      <c r="A32" s="372"/>
      <c r="B32" s="167">
        <v>6</v>
      </c>
      <c r="C32" s="168">
        <v>14.5</v>
      </c>
      <c r="D32" s="169">
        <v>19.56412644020196</v>
      </c>
      <c r="E32" s="169">
        <v>17.386807836029028</v>
      </c>
      <c r="F32" s="169">
        <v>11.243501656261202</v>
      </c>
    </row>
    <row r="33" spans="1:16" x14ac:dyDescent="0.25">
      <c r="A33" s="372"/>
      <c r="B33" s="167">
        <v>7</v>
      </c>
      <c r="C33" s="168">
        <v>14.25</v>
      </c>
      <c r="D33" s="169">
        <v>19.46765830771923</v>
      </c>
      <c r="E33" s="169">
        <v>19.699340105041767</v>
      </c>
      <c r="F33" s="169">
        <v>11.14862543341029</v>
      </c>
    </row>
    <row r="34" spans="1:16" x14ac:dyDescent="0.25">
      <c r="A34" s="372"/>
      <c r="B34" s="167">
        <v>8</v>
      </c>
      <c r="C34" s="168">
        <v>14.25</v>
      </c>
      <c r="D34" s="169">
        <v>19.618066592742963</v>
      </c>
      <c r="E34" s="169">
        <v>19.70111442257188</v>
      </c>
      <c r="F34" s="169">
        <v>10.843571975808063</v>
      </c>
    </row>
    <row r="35" spans="1:16" x14ac:dyDescent="0.25">
      <c r="A35" s="372"/>
      <c r="B35" s="167">
        <v>9</v>
      </c>
      <c r="C35" s="168">
        <v>14.25</v>
      </c>
      <c r="D35" s="169">
        <v>19.9684017461901</v>
      </c>
      <c r="E35" s="169">
        <v>20.61221594125486</v>
      </c>
      <c r="F35" s="169">
        <v>10.786539572791309</v>
      </c>
    </row>
    <row r="36" spans="1:16" x14ac:dyDescent="0.25">
      <c r="A36" s="372"/>
      <c r="B36" s="167">
        <v>10</v>
      </c>
      <c r="C36" s="168">
        <v>14.25</v>
      </c>
      <c r="D36" s="169">
        <v>20.119951946809593</v>
      </c>
      <c r="E36" s="169">
        <v>19.738208945607354</v>
      </c>
      <c r="F36" s="169">
        <v>10.326802493904774</v>
      </c>
    </row>
    <row r="37" spans="1:16" x14ac:dyDescent="0.25">
      <c r="A37" s="372"/>
      <c r="B37" s="167">
        <v>11</v>
      </c>
      <c r="C37" s="168">
        <v>14.25</v>
      </c>
      <c r="D37" s="169">
        <v>19.5694923215671</v>
      </c>
      <c r="E37" s="169">
        <v>17.5903318718774</v>
      </c>
      <c r="F37" s="169">
        <v>10.353114860436399</v>
      </c>
    </row>
    <row r="38" spans="1:16" x14ac:dyDescent="0.25">
      <c r="A38" s="372"/>
      <c r="B38" s="167">
        <v>12</v>
      </c>
      <c r="C38" s="168">
        <v>15.25</v>
      </c>
      <c r="D38" s="169">
        <v>19.655278727866399</v>
      </c>
      <c r="E38" s="169">
        <v>17.8109677326743</v>
      </c>
      <c r="F38" s="169">
        <v>10.875049065280299</v>
      </c>
    </row>
    <row r="39" spans="1:16" x14ac:dyDescent="0.25">
      <c r="A39" s="373">
        <v>2025</v>
      </c>
      <c r="B39" s="167">
        <v>1</v>
      </c>
      <c r="C39" s="168">
        <v>15.25</v>
      </c>
      <c r="D39" s="169">
        <v>20.9695404297637</v>
      </c>
      <c r="E39" s="169">
        <v>21.099303479247698</v>
      </c>
      <c r="F39" s="169">
        <v>11.4142053599435</v>
      </c>
    </row>
    <row r="40" spans="1:16" x14ac:dyDescent="0.25">
      <c r="A40" s="374"/>
      <c r="B40" s="167">
        <v>2</v>
      </c>
      <c r="C40" s="168">
        <v>15.25</v>
      </c>
      <c r="D40" s="169">
        <v>20.9</v>
      </c>
      <c r="E40" s="169">
        <v>19.100000000000001</v>
      </c>
      <c r="F40" s="169">
        <v>11.4</v>
      </c>
    </row>
    <row r="41" spans="1:16" x14ac:dyDescent="0.25">
      <c r="A41" s="374"/>
      <c r="B41" s="167">
        <v>3</v>
      </c>
      <c r="C41" s="168">
        <v>16.5</v>
      </c>
      <c r="D41" s="169">
        <v>21.6</v>
      </c>
      <c r="E41" s="169">
        <v>20.399999999999999</v>
      </c>
      <c r="F41" s="169">
        <v>10.6</v>
      </c>
    </row>
    <row r="42" spans="1:16" x14ac:dyDescent="0.25">
      <c r="A42" s="374"/>
      <c r="B42" s="167">
        <v>4</v>
      </c>
      <c r="C42" s="168">
        <v>16.5</v>
      </c>
      <c r="D42" s="169">
        <v>21.3</v>
      </c>
      <c r="E42" s="169">
        <v>21.2</v>
      </c>
      <c r="F42" s="169">
        <v>10.3</v>
      </c>
    </row>
    <row r="43" spans="1:16" x14ac:dyDescent="0.25">
      <c r="A43" s="374"/>
      <c r="B43" s="167">
        <v>5</v>
      </c>
      <c r="C43" s="168">
        <v>16.5</v>
      </c>
      <c r="D43" s="169">
        <v>21.329555775599701</v>
      </c>
      <c r="E43" s="169">
        <v>21.3916480578911</v>
      </c>
      <c r="F43" s="169">
        <v>10.218295138501199</v>
      </c>
    </row>
    <row r="44" spans="1:16" x14ac:dyDescent="0.25">
      <c r="A44" s="374"/>
      <c r="B44" s="167">
        <v>6</v>
      </c>
      <c r="C44" s="168">
        <v>16.5</v>
      </c>
      <c r="D44" s="169">
        <v>21.675623472669901</v>
      </c>
      <c r="E44" s="169">
        <v>19.459645291545002</v>
      </c>
      <c r="F44" s="169">
        <v>9.4053367817966294</v>
      </c>
    </row>
    <row r="45" spans="1:16" x14ac:dyDescent="0.25">
      <c r="A45" s="374"/>
      <c r="B45" s="167">
        <v>7</v>
      </c>
      <c r="C45" s="168">
        <v>16.5</v>
      </c>
      <c r="D45" s="169">
        <v>21.8168861462248</v>
      </c>
      <c r="E45" s="169">
        <v>21.9054625157045</v>
      </c>
      <c r="F45" s="169">
        <v>9.1262399063034803</v>
      </c>
    </row>
    <row r="46" spans="1:16" x14ac:dyDescent="0.25">
      <c r="A46" s="374"/>
      <c r="B46" s="167">
        <v>8</v>
      </c>
      <c r="C46" s="168">
        <v>16.5</v>
      </c>
      <c r="D46" s="169">
        <v>21.544658174705699</v>
      </c>
      <c r="E46" s="169">
        <v>21.4609385727043</v>
      </c>
      <c r="F46" s="169">
        <v>8.6095535743698104</v>
      </c>
    </row>
    <row r="47" spans="1:16" x14ac:dyDescent="0.25">
      <c r="A47" s="374"/>
      <c r="B47" s="167">
        <v>9</v>
      </c>
      <c r="C47" s="168">
        <v>16.5</v>
      </c>
      <c r="D47" s="169">
        <v>21.621117615790201</v>
      </c>
      <c r="E47" s="169">
        <v>20.9245211438426</v>
      </c>
      <c r="F47" s="169">
        <v>9.9033070880038299</v>
      </c>
      <c r="M47" s="276" t="s">
        <v>41</v>
      </c>
      <c r="N47" s="276"/>
      <c r="O47" s="276"/>
      <c r="P47" s="276"/>
    </row>
    <row r="48" spans="1:16" x14ac:dyDescent="0.25">
      <c r="A48" s="374"/>
      <c r="B48" s="167">
        <v>10</v>
      </c>
      <c r="C48" s="168">
        <v>18</v>
      </c>
      <c r="D48" s="169">
        <v>22.0129698899676</v>
      </c>
      <c r="E48" s="169">
        <v>21.158704820342599</v>
      </c>
      <c r="F48" s="169">
        <v>9.4153943699586193</v>
      </c>
    </row>
    <row r="49" spans="1:15" x14ac:dyDescent="0.25">
      <c r="A49" s="374"/>
      <c r="B49" s="167">
        <v>11</v>
      </c>
      <c r="C49" s="168">
        <v>18</v>
      </c>
      <c r="D49" s="169">
        <v>22.260949873160399</v>
      </c>
      <c r="E49" s="169">
        <v>19.1223007798155</v>
      </c>
      <c r="F49" s="169">
        <v>9.5898424281736308</v>
      </c>
    </row>
    <row r="50" spans="1:15" x14ac:dyDescent="0.25">
      <c r="A50" s="374"/>
      <c r="B50" s="167">
        <v>12</v>
      </c>
      <c r="C50" s="168">
        <v>18</v>
      </c>
      <c r="D50" s="169">
        <v>21.416194723046999</v>
      </c>
      <c r="E50" s="169">
        <v>19.552379022088701</v>
      </c>
      <c r="F50" s="169">
        <v>9.8994216259531296</v>
      </c>
    </row>
    <row r="51" spans="1:15" x14ac:dyDescent="0.25">
      <c r="A51" s="199">
        <v>2026</v>
      </c>
      <c r="B51" s="167">
        <v>1</v>
      </c>
      <c r="C51" s="168">
        <v>18</v>
      </c>
      <c r="D51" s="169">
        <v>22.661191471175901</v>
      </c>
      <c r="E51" s="169">
        <v>22.326682991603601</v>
      </c>
      <c r="F51" s="169">
        <v>9.9677546613547694</v>
      </c>
    </row>
    <row r="53" spans="1:15" x14ac:dyDescent="0.25">
      <c r="O53" s="170"/>
    </row>
  </sheetData>
  <mergeCells count="6">
    <mergeCell ref="M47:P47"/>
    <mergeCell ref="B1:G1"/>
    <mergeCell ref="A3:A14"/>
    <mergeCell ref="A15:A26"/>
    <mergeCell ref="A27:A38"/>
    <mergeCell ref="A39:A50"/>
  </mergeCells>
  <hyperlinks>
    <hyperlink ref="A1" location="'25'!A1" display="25-график"/>
    <hyperlink ref="M47:P47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9"/>
  <sheetViews>
    <sheetView showGridLines="0" view="pageBreakPreview" topLeftCell="A16" zoomScaleNormal="100" zoomScaleSheetLayoutView="100" workbookViewId="0">
      <selection activeCell="O39" sqref="O39:R39"/>
    </sheetView>
  </sheetViews>
  <sheetFormatPr defaultColWidth="9.140625" defaultRowHeight="15" x14ac:dyDescent="0.25"/>
  <cols>
    <col min="1" max="1" width="12.5703125" style="1" customWidth="1"/>
    <col min="2" max="2" width="7.7109375" style="1" customWidth="1"/>
    <col min="3" max="3" width="9.5703125" style="1" bestFit="1" customWidth="1"/>
    <col min="4" max="4" width="10.85546875" style="1" customWidth="1"/>
    <col min="5" max="5" width="9.5703125" style="1" bestFit="1" customWidth="1"/>
    <col min="6" max="6" width="10.42578125" style="1" customWidth="1"/>
    <col min="7" max="7" width="11.140625" style="1" customWidth="1"/>
    <col min="8" max="8" width="9.5703125" style="1" bestFit="1" customWidth="1"/>
    <col min="9" max="9" width="7.7109375" style="1" customWidth="1"/>
    <col min="10" max="10" width="5.28515625" style="1" customWidth="1"/>
    <col min="11" max="12" width="7.7109375" style="1" hidden="1" customWidth="1"/>
    <col min="13" max="13" width="1.5703125" style="32" customWidth="1"/>
    <col min="14" max="18" width="13.140625" style="1" customWidth="1"/>
    <col min="19" max="16384" width="9.140625" style="1"/>
  </cols>
  <sheetData>
    <row r="1" spans="1:12" x14ac:dyDescent="0.25">
      <c r="A1" s="241" t="s">
        <v>36</v>
      </c>
      <c r="B1" s="377" t="str">
        <f>INDEX(Мазмұны!$B$3:$G$34,MATCH(A1,Мазмұны!$A$3:$A$34,0),1)</f>
        <v>ЕДБ-дан экономикаға кредиттер (портфель), ж/ж, %.</v>
      </c>
      <c r="C1" s="378"/>
      <c r="D1" s="378"/>
      <c r="E1" s="378"/>
      <c r="F1" s="378"/>
      <c r="G1" s="378"/>
      <c r="H1" s="378"/>
      <c r="I1" s="378"/>
      <c r="J1" s="378"/>
      <c r="K1" s="378"/>
      <c r="L1" s="379"/>
    </row>
    <row r="2" spans="1:12" ht="57.75" customHeight="1" x14ac:dyDescent="0.25">
      <c r="A2" s="205" t="s">
        <v>52</v>
      </c>
      <c r="B2" s="206" t="s">
        <v>64</v>
      </c>
      <c r="C2" s="206" t="s">
        <v>113</v>
      </c>
      <c r="D2" s="206" t="s">
        <v>114</v>
      </c>
      <c r="E2" s="206" t="s">
        <v>103</v>
      </c>
      <c r="F2" s="206" t="s">
        <v>115</v>
      </c>
      <c r="G2" s="206" t="s">
        <v>116</v>
      </c>
      <c r="H2" s="380" t="s">
        <v>48</v>
      </c>
      <c r="I2" s="380"/>
      <c r="J2" s="380"/>
      <c r="K2" s="380"/>
      <c r="L2" s="380"/>
    </row>
    <row r="3" spans="1:12" x14ac:dyDescent="0.25">
      <c r="A3" s="340">
        <v>2023</v>
      </c>
      <c r="B3" s="171">
        <v>1</v>
      </c>
      <c r="C3" s="172">
        <v>5.9242136801686174</v>
      </c>
      <c r="D3" s="172">
        <v>8.787484973638545</v>
      </c>
      <c r="E3" s="172">
        <v>7.2942788514335888</v>
      </c>
      <c r="F3" s="172">
        <v>1.0788145548461807</v>
      </c>
      <c r="G3" s="172">
        <v>23.084792060086929</v>
      </c>
      <c r="H3" s="320" t="s">
        <v>112</v>
      </c>
      <c r="I3" s="321"/>
      <c r="J3" s="321"/>
      <c r="K3" s="321"/>
      <c r="L3" s="321"/>
    </row>
    <row r="4" spans="1:12" x14ac:dyDescent="0.25">
      <c r="A4" s="340"/>
      <c r="B4" s="171">
        <v>2</v>
      </c>
      <c r="C4" s="172">
        <v>3.7978491057003336</v>
      </c>
      <c r="D4" s="172">
        <v>8.1296156685188148</v>
      </c>
      <c r="E4" s="172">
        <v>6.8909468638506199</v>
      </c>
      <c r="F4" s="172">
        <v>1.0326825469276086</v>
      </c>
      <c r="G4" s="172">
        <v>19.851094184997379</v>
      </c>
      <c r="H4" s="11"/>
      <c r="I4" s="173"/>
      <c r="J4" s="173"/>
      <c r="K4" s="173"/>
    </row>
    <row r="5" spans="1:12" x14ac:dyDescent="0.25">
      <c r="A5" s="340"/>
      <c r="B5" s="171">
        <v>3</v>
      </c>
      <c r="C5" s="172">
        <v>4.2166730306538227</v>
      </c>
      <c r="D5" s="172">
        <v>8.7433088977236313</v>
      </c>
      <c r="E5" s="172">
        <v>6.3769509335353209</v>
      </c>
      <c r="F5" s="172">
        <v>1.1076870147099533</v>
      </c>
      <c r="G5" s="172">
        <v>20.444619876622728</v>
      </c>
      <c r="H5" s="11"/>
      <c r="I5" s="173"/>
      <c r="J5" s="173"/>
      <c r="K5" s="173"/>
    </row>
    <row r="6" spans="1:12" x14ac:dyDescent="0.25">
      <c r="A6" s="372"/>
      <c r="B6" s="171">
        <v>4</v>
      </c>
      <c r="C6" s="172">
        <v>6.9587917367114427</v>
      </c>
      <c r="D6" s="172">
        <v>10.018959700936865</v>
      </c>
      <c r="E6" s="172">
        <v>6.7434030390731623</v>
      </c>
      <c r="F6" s="172">
        <v>1.2037391545592635</v>
      </c>
      <c r="G6" s="172">
        <v>24.924893631280732</v>
      </c>
      <c r="H6" s="11"/>
      <c r="I6" s="173"/>
      <c r="J6" s="173"/>
      <c r="K6" s="173"/>
    </row>
    <row r="7" spans="1:12" x14ac:dyDescent="0.25">
      <c r="A7" s="372"/>
      <c r="B7" s="171">
        <v>5</v>
      </c>
      <c r="C7" s="172">
        <v>7.7035386170710085</v>
      </c>
      <c r="D7" s="172">
        <v>9.4950993111187909</v>
      </c>
      <c r="E7" s="172">
        <v>5.6864420550402963</v>
      </c>
      <c r="F7" s="172">
        <v>1.3579647771256047</v>
      </c>
      <c r="G7" s="172">
        <v>24.243044760355701</v>
      </c>
      <c r="H7" s="11"/>
    </row>
    <row r="8" spans="1:12" x14ac:dyDescent="0.25">
      <c r="A8" s="372"/>
      <c r="B8" s="171">
        <v>6</v>
      </c>
      <c r="C8" s="172">
        <v>5.9125162500573873</v>
      </c>
      <c r="D8" s="172">
        <v>9.238865496837775</v>
      </c>
      <c r="E8" s="172">
        <v>5.2942507218688366</v>
      </c>
      <c r="F8" s="172">
        <v>1.2560155077091586</v>
      </c>
      <c r="G8" s="172">
        <v>21.701647976473154</v>
      </c>
      <c r="H8" s="11"/>
    </row>
    <row r="9" spans="1:12" x14ac:dyDescent="0.25">
      <c r="A9" s="372"/>
      <c r="B9" s="171">
        <v>7</v>
      </c>
      <c r="C9" s="172">
        <v>5.6536346010784708</v>
      </c>
      <c r="D9" s="172">
        <v>10.249556677356418</v>
      </c>
      <c r="E9" s="172">
        <v>4.5211845562239956</v>
      </c>
      <c r="F9" s="172">
        <v>1.6580451870710129</v>
      </c>
      <c r="G9" s="172">
        <v>22.0824210217299</v>
      </c>
      <c r="H9" s="11"/>
    </row>
    <row r="10" spans="1:12" x14ac:dyDescent="0.25">
      <c r="A10" s="372"/>
      <c r="B10" s="171">
        <v>8</v>
      </c>
      <c r="C10" s="172">
        <v>6.4843740357009301</v>
      </c>
      <c r="D10" s="172">
        <v>10.693247731619278</v>
      </c>
      <c r="E10" s="172">
        <v>4.6463829465071891</v>
      </c>
      <c r="F10" s="172">
        <v>1.1356771902986988</v>
      </c>
      <c r="G10" s="172">
        <v>22.959681904126093</v>
      </c>
      <c r="H10" s="11"/>
    </row>
    <row r="11" spans="1:12" x14ac:dyDescent="0.25">
      <c r="A11" s="372"/>
      <c r="B11" s="171">
        <v>9</v>
      </c>
      <c r="C11" s="172">
        <v>6.492851814481635</v>
      </c>
      <c r="D11" s="172">
        <v>10.58033328824637</v>
      </c>
      <c r="E11" s="172">
        <v>4.2341390333689981</v>
      </c>
      <c r="F11" s="172">
        <v>1.3944874508582532</v>
      </c>
      <c r="G11" s="172">
        <v>22.701811586955255</v>
      </c>
      <c r="H11" s="11"/>
    </row>
    <row r="12" spans="1:12" x14ac:dyDescent="0.25">
      <c r="A12" s="372"/>
      <c r="B12" s="171">
        <v>10</v>
      </c>
      <c r="C12" s="172">
        <v>6.5143888550836264</v>
      </c>
      <c r="D12" s="172">
        <v>10.928132114631106</v>
      </c>
      <c r="E12" s="172">
        <v>3.7087403698360775</v>
      </c>
      <c r="F12" s="172">
        <v>1.2416966638239793</v>
      </c>
      <c r="G12" s="172">
        <v>22.39295800337479</v>
      </c>
      <c r="H12" s="11"/>
    </row>
    <row r="13" spans="1:12" x14ac:dyDescent="0.25">
      <c r="A13" s="372"/>
      <c r="B13" s="171">
        <v>11</v>
      </c>
      <c r="C13" s="172">
        <v>5.7057148569945682</v>
      </c>
      <c r="D13" s="172">
        <v>10.94148886683554</v>
      </c>
      <c r="E13" s="172">
        <v>3.2121159872704967</v>
      </c>
      <c r="F13" s="172">
        <v>1.1260677521761406</v>
      </c>
      <c r="G13" s="172">
        <v>20.985387463276748</v>
      </c>
      <c r="H13" s="11"/>
    </row>
    <row r="14" spans="1:12" x14ac:dyDescent="0.25">
      <c r="A14" s="372"/>
      <c r="B14" s="171">
        <v>12</v>
      </c>
      <c r="C14" s="172">
        <v>7.0539579733209106</v>
      </c>
      <c r="D14" s="172">
        <v>11.511671545040274</v>
      </c>
      <c r="E14" s="172">
        <v>2.893703404313809</v>
      </c>
      <c r="F14" s="172">
        <v>0.98954747955226241</v>
      </c>
      <c r="G14" s="172">
        <v>22.448880402227253</v>
      </c>
      <c r="H14" s="11"/>
    </row>
    <row r="15" spans="1:12" x14ac:dyDescent="0.25">
      <c r="A15" s="340">
        <v>2024</v>
      </c>
      <c r="B15" s="171">
        <v>1</v>
      </c>
      <c r="C15" s="172">
        <v>6.492681684930405</v>
      </c>
      <c r="D15" s="172">
        <v>11.904019626576797</v>
      </c>
      <c r="E15" s="172">
        <v>2.8381674837504844</v>
      </c>
      <c r="F15" s="172">
        <v>1.0999158994813036</v>
      </c>
      <c r="G15" s="172">
        <v>22.334784694738989</v>
      </c>
      <c r="H15" s="11"/>
    </row>
    <row r="16" spans="1:12" x14ac:dyDescent="0.25">
      <c r="A16" s="340"/>
      <c r="B16" s="171">
        <v>2</v>
      </c>
      <c r="C16" s="172">
        <v>7.2697547322400631</v>
      </c>
      <c r="D16" s="172">
        <v>12.860511930851994</v>
      </c>
      <c r="E16" s="172">
        <v>2.9050606314281611</v>
      </c>
      <c r="F16" s="172">
        <v>1.1337195524561274</v>
      </c>
      <c r="G16" s="172">
        <v>24.169046846976347</v>
      </c>
      <c r="H16" s="11"/>
    </row>
    <row r="17" spans="1:8" x14ac:dyDescent="0.25">
      <c r="A17" s="340"/>
      <c r="B17" s="171">
        <v>3</v>
      </c>
      <c r="C17" s="172">
        <v>6.7181245271833578</v>
      </c>
      <c r="D17" s="172">
        <v>13.002944566209768</v>
      </c>
      <c r="E17" s="172">
        <v>3.1094869921958161</v>
      </c>
      <c r="F17" s="172">
        <v>1.0742652810150297</v>
      </c>
      <c r="G17" s="172">
        <v>23.904821366603972</v>
      </c>
      <c r="H17" s="11"/>
    </row>
    <row r="18" spans="1:8" x14ac:dyDescent="0.25">
      <c r="A18" s="372"/>
      <c r="B18" s="171">
        <v>4</v>
      </c>
      <c r="C18" s="172">
        <v>6.0208160033133771</v>
      </c>
      <c r="D18" s="172">
        <v>12.664160486012145</v>
      </c>
      <c r="E18" s="172">
        <v>2.9121226171453647</v>
      </c>
      <c r="F18" s="172">
        <v>0.96970352806699678</v>
      </c>
      <c r="G18" s="172">
        <v>22.566802634537883</v>
      </c>
      <c r="H18" s="11"/>
    </row>
    <row r="19" spans="1:8" x14ac:dyDescent="0.25">
      <c r="A19" s="372"/>
      <c r="B19" s="171">
        <v>5</v>
      </c>
      <c r="C19" s="172">
        <v>6.2584893527811705</v>
      </c>
      <c r="D19" s="172">
        <v>12.451390027828182</v>
      </c>
      <c r="E19" s="172">
        <v>2.7619754001519676</v>
      </c>
      <c r="F19" s="172">
        <v>0.88198949319287057</v>
      </c>
      <c r="G19" s="172">
        <v>22.353844273954191</v>
      </c>
      <c r="H19" s="11"/>
    </row>
    <row r="20" spans="1:8" x14ac:dyDescent="0.25">
      <c r="A20" s="372"/>
      <c r="B20" s="171">
        <v>6</v>
      </c>
      <c r="C20" s="172">
        <v>7.0831035847652375</v>
      </c>
      <c r="D20" s="172">
        <v>12.874842768824216</v>
      </c>
      <c r="E20" s="172">
        <v>2.6033416371160829</v>
      </c>
      <c r="F20" s="172">
        <v>0.77855208841153722</v>
      </c>
      <c r="G20" s="172">
        <v>23.339840079117074</v>
      </c>
      <c r="H20" s="11"/>
    </row>
    <row r="21" spans="1:8" ht="15" customHeight="1" x14ac:dyDescent="0.25">
      <c r="A21" s="372"/>
      <c r="B21" s="171">
        <v>7</v>
      </c>
      <c r="C21" s="172">
        <v>7.4785955723290982</v>
      </c>
      <c r="D21" s="172">
        <v>12.09061899850937</v>
      </c>
      <c r="E21" s="172">
        <v>2.9355800909298497</v>
      </c>
      <c r="F21" s="172">
        <v>0.26668131043305954</v>
      </c>
      <c r="G21" s="172">
        <v>22.77147597220138</v>
      </c>
      <c r="H21" s="11"/>
    </row>
    <row r="22" spans="1:8" x14ac:dyDescent="0.25">
      <c r="A22" s="372"/>
      <c r="B22" s="171">
        <v>8</v>
      </c>
      <c r="C22" s="172">
        <v>7.3874324340716084</v>
      </c>
      <c r="D22" s="172">
        <v>13.428359603575718</v>
      </c>
      <c r="E22" s="172">
        <v>2.6371732501221312</v>
      </c>
      <c r="F22" s="172">
        <v>-1.0024501721112871</v>
      </c>
      <c r="G22" s="172">
        <v>22.45051511565817</v>
      </c>
      <c r="H22" s="11"/>
    </row>
    <row r="23" spans="1:8" x14ac:dyDescent="0.25">
      <c r="A23" s="372"/>
      <c r="B23" s="171">
        <v>9</v>
      </c>
      <c r="C23" s="172">
        <v>6.9631104820176191</v>
      </c>
      <c r="D23" s="172">
        <v>13.268167851317154</v>
      </c>
      <c r="E23" s="172">
        <v>2.6086377702419408</v>
      </c>
      <c r="F23" s="172">
        <v>-1.0723082794478549</v>
      </c>
      <c r="G23" s="172">
        <v>21.767607824128856</v>
      </c>
      <c r="H23" s="11"/>
    </row>
    <row r="24" spans="1:8" x14ac:dyDescent="0.25">
      <c r="A24" s="372"/>
      <c r="B24" s="171">
        <v>10</v>
      </c>
      <c r="C24" s="172">
        <v>6.5190004801931671</v>
      </c>
      <c r="D24" s="172">
        <v>13.19655289024783</v>
      </c>
      <c r="E24" s="172">
        <v>2.6370253234583481</v>
      </c>
      <c r="F24" s="172">
        <v>-0.93109117976600198</v>
      </c>
      <c r="G24" s="172">
        <v>21.421487514133343</v>
      </c>
      <c r="H24" s="11"/>
    </row>
    <row r="25" spans="1:8" x14ac:dyDescent="0.25">
      <c r="A25" s="372"/>
      <c r="B25" s="171">
        <v>11</v>
      </c>
      <c r="C25" s="172">
        <v>7.6816908074483763</v>
      </c>
      <c r="D25" s="172">
        <v>12.887415828680561</v>
      </c>
      <c r="E25" s="172">
        <v>2.8093466132071665</v>
      </c>
      <c r="F25" s="172">
        <v>-0.88151066980932768</v>
      </c>
      <c r="G25" s="172">
        <v>22.496942579526777</v>
      </c>
      <c r="H25" s="11"/>
    </row>
    <row r="26" spans="1:8" x14ac:dyDescent="0.25">
      <c r="A26" s="372"/>
      <c r="B26" s="171">
        <v>12</v>
      </c>
      <c r="C26" s="172">
        <v>6.575730950290545</v>
      </c>
      <c r="D26" s="172">
        <v>12.367823773410652</v>
      </c>
      <c r="E26" s="172">
        <v>2.7439438730147563</v>
      </c>
      <c r="F26" s="172">
        <v>-0.82386454974283485</v>
      </c>
      <c r="G26" s="172">
        <v>20.863634046973118</v>
      </c>
      <c r="H26" s="11"/>
    </row>
    <row r="27" spans="1:8" x14ac:dyDescent="0.25">
      <c r="A27" s="375">
        <v>2025</v>
      </c>
      <c r="B27" s="174">
        <v>1</v>
      </c>
      <c r="C27" s="172">
        <v>6.107054430575805</v>
      </c>
      <c r="D27" s="172">
        <v>12.318319629643929</v>
      </c>
      <c r="E27" s="172">
        <v>2.6488068458570968</v>
      </c>
      <c r="F27" s="172">
        <v>-0.87478801801313955</v>
      </c>
      <c r="G27" s="172">
        <v>20.199392888063695</v>
      </c>
      <c r="H27" s="11"/>
    </row>
    <row r="28" spans="1:8" x14ac:dyDescent="0.25">
      <c r="A28" s="376"/>
      <c r="B28" s="171">
        <v>2</v>
      </c>
      <c r="C28" s="172">
        <v>5.4091440436492064</v>
      </c>
      <c r="D28" s="172">
        <v>11.95968783035897</v>
      </c>
      <c r="E28" s="172">
        <v>2.4283730508243937</v>
      </c>
      <c r="F28" s="172">
        <v>-0.74657778468725289</v>
      </c>
      <c r="G28" s="172">
        <v>19.050627140145316</v>
      </c>
      <c r="H28" s="11"/>
    </row>
    <row r="29" spans="1:8" x14ac:dyDescent="0.25">
      <c r="A29" s="376"/>
      <c r="B29" s="171">
        <v>3</v>
      </c>
      <c r="C29" s="172">
        <v>6.2639274361522563</v>
      </c>
      <c r="D29" s="172">
        <v>12.018632779272382</v>
      </c>
      <c r="E29" s="172">
        <v>2.26465870960465</v>
      </c>
      <c r="F29" s="172">
        <v>-0.84397152903261419</v>
      </c>
      <c r="G29" s="172">
        <v>19.703247395996673</v>
      </c>
      <c r="H29" s="11"/>
    </row>
    <row r="30" spans="1:8" x14ac:dyDescent="0.25">
      <c r="A30" s="376"/>
      <c r="B30" s="171">
        <v>4</v>
      </c>
      <c r="C30" s="172">
        <v>6.7628592711702264</v>
      </c>
      <c r="D30" s="172">
        <v>12.275684887063374</v>
      </c>
      <c r="E30" s="172">
        <v>2.3922529091001534</v>
      </c>
      <c r="F30" s="172">
        <v>-1.0297641487112401</v>
      </c>
      <c r="G30" s="172">
        <v>20.401032918622512</v>
      </c>
    </row>
    <row r="31" spans="1:8" x14ac:dyDescent="0.25">
      <c r="A31" s="376"/>
      <c r="B31" s="171">
        <v>5</v>
      </c>
      <c r="C31" s="172">
        <v>6.325479704315832</v>
      </c>
      <c r="D31" s="172">
        <v>12.405610694599982</v>
      </c>
      <c r="E31" s="172">
        <v>2.6303375478728555</v>
      </c>
      <c r="F31" s="172">
        <v>-1.0575550576967621</v>
      </c>
      <c r="G31" s="172">
        <v>20.30387288909192</v>
      </c>
    </row>
    <row r="32" spans="1:8" x14ac:dyDescent="0.25">
      <c r="A32" s="376"/>
      <c r="B32" s="171">
        <v>6</v>
      </c>
      <c r="C32" s="172">
        <v>6.622247135481496</v>
      </c>
      <c r="D32" s="172">
        <v>12.385892532921799</v>
      </c>
      <c r="E32" s="172">
        <v>2.7102518569913094</v>
      </c>
      <c r="F32" s="172">
        <v>-1.0624552191621153</v>
      </c>
      <c r="G32" s="172">
        <v>20.655936306232505</v>
      </c>
    </row>
    <row r="33" spans="1:18" x14ac:dyDescent="0.25">
      <c r="A33" s="376"/>
      <c r="B33" s="171">
        <v>7</v>
      </c>
      <c r="C33" s="172">
        <v>7.6919720684058062</v>
      </c>
      <c r="D33" s="172">
        <v>12.12416231148968</v>
      </c>
      <c r="E33" s="172">
        <v>2.7599432137879893</v>
      </c>
      <c r="F33" s="172">
        <v>-0.93742909772852812</v>
      </c>
      <c r="G33" s="172">
        <v>21.638648495954939</v>
      </c>
    </row>
    <row r="34" spans="1:18" x14ac:dyDescent="0.25">
      <c r="A34" s="376"/>
      <c r="B34" s="171">
        <v>8</v>
      </c>
      <c r="C34" s="172">
        <v>7.5058480908785254</v>
      </c>
      <c r="D34" s="172">
        <v>10.707180935735614</v>
      </c>
      <c r="E34" s="172">
        <v>2.8997912213415824</v>
      </c>
      <c r="F34" s="172">
        <v>1.0239142291208854</v>
      </c>
      <c r="G34" s="172">
        <v>22.136734477076601</v>
      </c>
    </row>
    <row r="35" spans="1:18" x14ac:dyDescent="0.25">
      <c r="A35" s="376"/>
      <c r="B35" s="171">
        <v>9</v>
      </c>
      <c r="C35" s="172">
        <v>8.2305047632367785</v>
      </c>
      <c r="D35" s="172">
        <v>10.672150455676835</v>
      </c>
      <c r="E35" s="172">
        <v>2.9210463364664072</v>
      </c>
      <c r="F35" s="172">
        <v>0.9256039574027467</v>
      </c>
      <c r="G35" s="172">
        <v>22.749305512782755</v>
      </c>
    </row>
    <row r="36" spans="1:18" x14ac:dyDescent="0.25">
      <c r="A36" s="376"/>
      <c r="B36" s="171">
        <v>10</v>
      </c>
      <c r="C36" s="172">
        <v>8.6310158702704793</v>
      </c>
      <c r="D36" s="172">
        <v>10.193223870197393</v>
      </c>
      <c r="E36" s="172">
        <v>2.854665570491667</v>
      </c>
      <c r="F36" s="172">
        <v>0.9443236858320978</v>
      </c>
      <c r="G36" s="172">
        <v>22.623228996791642</v>
      </c>
    </row>
    <row r="37" spans="1:18" x14ac:dyDescent="0.25">
      <c r="A37" s="376"/>
      <c r="B37" s="171">
        <v>11</v>
      </c>
      <c r="C37" s="172">
        <v>6.8362042933985521</v>
      </c>
      <c r="D37" s="172">
        <v>9.3522761843752864</v>
      </c>
      <c r="E37" s="172">
        <v>2.6625639561238912</v>
      </c>
      <c r="F37" s="172">
        <v>0.8992937275669507</v>
      </c>
      <c r="G37" s="172">
        <v>19.750338161464676</v>
      </c>
    </row>
    <row r="38" spans="1:18" x14ac:dyDescent="0.25">
      <c r="A38" s="376"/>
      <c r="B38" s="171">
        <v>12</v>
      </c>
      <c r="C38" s="172">
        <v>6.9791147046225266</v>
      </c>
      <c r="D38" s="172">
        <v>8.573708607363308</v>
      </c>
      <c r="E38" s="172">
        <v>2.6297302524561714</v>
      </c>
      <c r="F38" s="172">
        <v>0.92618398472336694</v>
      </c>
      <c r="G38" s="172">
        <v>19.108737549165372</v>
      </c>
    </row>
    <row r="39" spans="1:18" x14ac:dyDescent="0.25">
      <c r="A39" s="199">
        <v>2026</v>
      </c>
      <c r="B39" s="171">
        <v>1</v>
      </c>
      <c r="C39" s="172">
        <v>7.4337244522550092</v>
      </c>
      <c r="D39" s="172">
        <v>8.3222726810492329</v>
      </c>
      <c r="E39" s="172">
        <v>2.7488555942207977</v>
      </c>
      <c r="F39" s="172">
        <v>0.91234687033097006</v>
      </c>
      <c r="G39" s="172">
        <v>19.417199597856012</v>
      </c>
      <c r="O39" s="276" t="s">
        <v>41</v>
      </c>
      <c r="P39" s="276"/>
      <c r="Q39" s="276"/>
      <c r="R39" s="276"/>
    </row>
  </sheetData>
  <mergeCells count="7">
    <mergeCell ref="A27:A38"/>
    <mergeCell ref="O39:R39"/>
    <mergeCell ref="B1:L1"/>
    <mergeCell ref="H2:L2"/>
    <mergeCell ref="A3:A14"/>
    <mergeCell ref="H3:L3"/>
    <mergeCell ref="A15:A26"/>
  </mergeCells>
  <hyperlinks>
    <hyperlink ref="O39:R39" location="Мазмұны!A1" display="Мазмұны"/>
    <hyperlink ref="A1" location="'26'!A1" display="26-график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6" tint="0.59999389629810485"/>
  </sheetPr>
  <dimension ref="A1:T64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0.7109375" style="1" bestFit="1" customWidth="1"/>
    <col min="2" max="2" width="9.140625" style="1"/>
    <col min="3" max="6" width="11.42578125" style="1" customWidth="1"/>
    <col min="7" max="7" width="18" style="1" customWidth="1"/>
    <col min="8" max="9" width="17.28515625" style="1" customWidth="1"/>
    <col min="10" max="10" width="11.5703125" style="1" customWidth="1"/>
    <col min="11" max="14" width="7.42578125" style="1" customWidth="1"/>
    <col min="15" max="15" width="1.5703125" style="32" customWidth="1"/>
    <col min="16" max="16" width="35.5703125" style="1" customWidth="1"/>
    <col min="17" max="17" width="10.7109375" style="1" customWidth="1"/>
    <col min="18" max="16384" width="9.140625" style="1"/>
  </cols>
  <sheetData>
    <row r="1" spans="1:16" x14ac:dyDescent="0.25">
      <c r="A1" s="241" t="s">
        <v>37</v>
      </c>
      <c r="B1" s="323" t="str">
        <f>INDEX(Мазмұны!$B$3:$G$34,MATCH(A1,Мазмұны!$A$3:$A$34,0),1)</f>
        <v>Депозиттік ұйымдардағы резиденттердің депозиттері, ж/ж, %.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88"/>
    </row>
    <row r="2" spans="1:16" ht="15" customHeight="1" x14ac:dyDescent="0.25">
      <c r="A2" s="389" t="s">
        <v>52</v>
      </c>
      <c r="B2" s="390" t="s">
        <v>64</v>
      </c>
      <c r="C2" s="381" t="s">
        <v>174</v>
      </c>
      <c r="D2" s="381" t="s">
        <v>175</v>
      </c>
      <c r="E2" s="381" t="s">
        <v>176</v>
      </c>
      <c r="F2" s="381" t="s">
        <v>177</v>
      </c>
      <c r="G2" s="381" t="s">
        <v>178</v>
      </c>
      <c r="H2" s="381" t="s">
        <v>179</v>
      </c>
      <c r="I2" s="391" t="s">
        <v>180</v>
      </c>
      <c r="J2" s="381" t="s">
        <v>181</v>
      </c>
      <c r="K2" s="336" t="s">
        <v>48</v>
      </c>
      <c r="L2" s="325"/>
      <c r="M2" s="325"/>
      <c r="N2" s="326"/>
    </row>
    <row r="3" spans="1:16" ht="22.5" customHeight="1" x14ac:dyDescent="0.25">
      <c r="A3" s="389"/>
      <c r="B3" s="389"/>
      <c r="C3" s="382"/>
      <c r="D3" s="382"/>
      <c r="E3" s="382"/>
      <c r="F3" s="382"/>
      <c r="G3" s="382"/>
      <c r="H3" s="382"/>
      <c r="I3" s="381"/>
      <c r="J3" s="382"/>
      <c r="K3" s="277" t="s">
        <v>112</v>
      </c>
      <c r="L3" s="278"/>
      <c r="M3" s="278"/>
      <c r="N3" s="279"/>
    </row>
    <row r="4" spans="1:16" hidden="1" x14ac:dyDescent="0.25">
      <c r="A4" s="383">
        <v>2021</v>
      </c>
      <c r="B4" s="175">
        <v>1</v>
      </c>
      <c r="C4" s="176">
        <v>6.5867265484667481</v>
      </c>
      <c r="D4" s="176">
        <v>12.042756686069369</v>
      </c>
      <c r="E4" s="176">
        <v>-0.21431362137175913</v>
      </c>
      <c r="F4" s="176">
        <v>-1.8564682032103941</v>
      </c>
      <c r="G4" s="176">
        <v>2.3843899248250136</v>
      </c>
      <c r="H4" s="176">
        <v>2.4080376307447886</v>
      </c>
      <c r="I4" s="177">
        <f t="shared" ref="I4:I15" si="0">SUM(G4:H4)</f>
        <v>4.7924275555698017</v>
      </c>
      <c r="J4" s="176">
        <v>21.351128965523767</v>
      </c>
    </row>
    <row r="5" spans="1:16" hidden="1" x14ac:dyDescent="0.25">
      <c r="A5" s="384"/>
      <c r="B5" s="175">
        <v>2</v>
      </c>
      <c r="C5" s="176">
        <v>8.8329642231007277</v>
      </c>
      <c r="D5" s="176">
        <v>10.482316077290477</v>
      </c>
      <c r="E5" s="176">
        <v>-1.0943228774547322</v>
      </c>
      <c r="F5" s="176">
        <v>-0.64266989712110112</v>
      </c>
      <c r="G5" s="176">
        <v>1.9016964405366568</v>
      </c>
      <c r="H5" s="176">
        <v>1.8795346777463466</v>
      </c>
      <c r="I5" s="177">
        <f t="shared" si="0"/>
        <v>3.7812311182830034</v>
      </c>
      <c r="J5" s="176">
        <v>21.359518644098372</v>
      </c>
    </row>
    <row r="6" spans="1:16" hidden="1" x14ac:dyDescent="0.25">
      <c r="A6" s="384"/>
      <c r="B6" s="175">
        <v>3</v>
      </c>
      <c r="C6" s="176">
        <v>10.799307873845382</v>
      </c>
      <c r="D6" s="176">
        <v>8.6684284962809155</v>
      </c>
      <c r="E6" s="176">
        <v>-1.1341323090806199</v>
      </c>
      <c r="F6" s="176">
        <v>-0.75316883154290559</v>
      </c>
      <c r="G6" s="176">
        <v>-1.0911733741934615</v>
      </c>
      <c r="H6" s="176">
        <v>-1.18984331335431</v>
      </c>
      <c r="I6" s="177">
        <f t="shared" si="0"/>
        <v>-2.2810166875477718</v>
      </c>
      <c r="J6" s="176">
        <v>15.299418541954999</v>
      </c>
    </row>
    <row r="7" spans="1:16" hidden="1" x14ac:dyDescent="0.25">
      <c r="A7" s="384"/>
      <c r="B7" s="175">
        <v>4</v>
      </c>
      <c r="C7" s="176">
        <v>10.579221635862577</v>
      </c>
      <c r="D7" s="176">
        <v>9.6525317596925824</v>
      </c>
      <c r="E7" s="176">
        <v>-0.6635423030040164</v>
      </c>
      <c r="F7" s="176">
        <v>1.9756139123323233</v>
      </c>
      <c r="G7" s="176">
        <v>0.20629852772555204</v>
      </c>
      <c r="H7" s="176">
        <v>0.23392490370033447</v>
      </c>
      <c r="I7" s="177">
        <f t="shared" si="0"/>
        <v>0.44022343142588649</v>
      </c>
      <c r="J7" s="176">
        <v>21.984048436309351</v>
      </c>
    </row>
    <row r="8" spans="1:16" hidden="1" x14ac:dyDescent="0.25">
      <c r="A8" s="384"/>
      <c r="B8" s="175">
        <v>5</v>
      </c>
      <c r="C8" s="176">
        <v>10.828710226190731</v>
      </c>
      <c r="D8" s="176">
        <v>8.8916396931665815</v>
      </c>
      <c r="E8" s="176">
        <v>-0.69432867260284858</v>
      </c>
      <c r="F8" s="176">
        <v>3.5912572447780851</v>
      </c>
      <c r="G8" s="176">
        <v>0.83610206842239831</v>
      </c>
      <c r="H8" s="176">
        <v>0.99928097488933221</v>
      </c>
      <c r="I8" s="177">
        <f t="shared" si="0"/>
        <v>1.8353830433117304</v>
      </c>
      <c r="J8" s="176">
        <v>24.452661534844275</v>
      </c>
      <c r="K8" s="178"/>
      <c r="L8" s="179"/>
    </row>
    <row r="9" spans="1:16" hidden="1" x14ac:dyDescent="0.25">
      <c r="A9" s="384"/>
      <c r="B9" s="175">
        <v>6</v>
      </c>
      <c r="C9" s="176">
        <v>11.341043273154478</v>
      </c>
      <c r="D9" s="176">
        <v>8.3835172270675056</v>
      </c>
      <c r="E9" s="176">
        <v>5.9506281399312459E-2</v>
      </c>
      <c r="F9" s="176">
        <v>4.1088715904791524</v>
      </c>
      <c r="G9" s="176">
        <v>1.1920548217839846</v>
      </c>
      <c r="H9" s="176">
        <v>1.4266760592335561</v>
      </c>
      <c r="I9" s="177">
        <f t="shared" si="0"/>
        <v>2.6187308810175409</v>
      </c>
      <c r="J9" s="176">
        <v>26.51166925311799</v>
      </c>
      <c r="K9" s="178"/>
      <c r="L9" s="179"/>
    </row>
    <row r="10" spans="1:16" hidden="1" x14ac:dyDescent="0.25">
      <c r="A10" s="384"/>
      <c r="B10" s="175">
        <v>7</v>
      </c>
      <c r="C10" s="176">
        <v>10.284944926405817</v>
      </c>
      <c r="D10" s="176">
        <v>7.2778835211184809</v>
      </c>
      <c r="E10" s="176">
        <v>0.35634605123965513</v>
      </c>
      <c r="F10" s="176">
        <v>3.2653618816836825</v>
      </c>
      <c r="G10" s="176">
        <v>0.30995760854648197</v>
      </c>
      <c r="H10" s="176">
        <v>0.35514078618129891</v>
      </c>
      <c r="I10" s="177">
        <f t="shared" si="0"/>
        <v>0.66509839472778087</v>
      </c>
      <c r="J10" s="176">
        <v>21.849634775175414</v>
      </c>
      <c r="K10" s="178"/>
      <c r="L10" s="179"/>
    </row>
    <row r="11" spans="1:16" hidden="1" x14ac:dyDescent="0.25">
      <c r="A11" s="384"/>
      <c r="B11" s="175">
        <v>8</v>
      </c>
      <c r="C11" s="180">
        <v>10.053639847051677</v>
      </c>
      <c r="D11" s="180">
        <v>7.4118693871876014</v>
      </c>
      <c r="E11" s="180">
        <v>0.6343288890019062</v>
      </c>
      <c r="F11" s="180">
        <v>2.4387494145707667</v>
      </c>
      <c r="G11" s="181">
        <v>0.25566442939658179</v>
      </c>
      <c r="H11" s="181">
        <v>0.29056012748752524</v>
      </c>
      <c r="I11" s="177">
        <f t="shared" si="0"/>
        <v>0.54622455688410709</v>
      </c>
      <c r="J11" s="181">
        <v>21.084812094696058</v>
      </c>
      <c r="K11" s="178"/>
      <c r="L11" s="179"/>
    </row>
    <row r="12" spans="1:16" hidden="1" x14ac:dyDescent="0.25">
      <c r="A12" s="384"/>
      <c r="B12" s="175">
        <v>9</v>
      </c>
      <c r="C12" s="180">
        <v>9.9513362247691024</v>
      </c>
      <c r="D12" s="180">
        <v>8.1347001393753207</v>
      </c>
      <c r="E12" s="180">
        <v>0.35786874842410893</v>
      </c>
      <c r="F12" s="180">
        <v>3.2185850060707915</v>
      </c>
      <c r="G12" s="181">
        <v>-0.28521409607881659</v>
      </c>
      <c r="H12" s="181">
        <v>-0.34524771433607176</v>
      </c>
      <c r="I12" s="177">
        <f t="shared" si="0"/>
        <v>-0.63046181041488836</v>
      </c>
      <c r="J12" s="181">
        <v>21.032028308224415</v>
      </c>
      <c r="K12" s="178"/>
      <c r="L12" s="179"/>
    </row>
    <row r="13" spans="1:16" hidden="1" x14ac:dyDescent="0.25">
      <c r="A13" s="384"/>
      <c r="B13" s="175">
        <v>10</v>
      </c>
      <c r="C13" s="180">
        <v>9.7304764077971058</v>
      </c>
      <c r="D13" s="180">
        <v>7.4748674448154206</v>
      </c>
      <c r="E13" s="180">
        <v>0.19969565120859248</v>
      </c>
      <c r="F13" s="180">
        <v>1.7108602224518112</v>
      </c>
      <c r="G13" s="181">
        <v>-0.24907026394976614</v>
      </c>
      <c r="H13" s="181">
        <v>-0.29692014891802937</v>
      </c>
      <c r="I13" s="177">
        <f t="shared" si="0"/>
        <v>-0.54599041286779548</v>
      </c>
      <c r="J13" s="181">
        <v>18.56990931340512</v>
      </c>
      <c r="K13" s="182"/>
      <c r="L13" s="182"/>
      <c r="M13" s="182"/>
      <c r="N13" s="182"/>
      <c r="P13" s="183"/>
    </row>
    <row r="14" spans="1:16" hidden="1" x14ac:dyDescent="0.25">
      <c r="A14" s="384"/>
      <c r="B14" s="175">
        <v>11</v>
      </c>
      <c r="C14" s="180">
        <v>8.840113956701634</v>
      </c>
      <c r="D14" s="180">
        <v>4.2296780171694497</v>
      </c>
      <c r="E14" s="180">
        <v>1.2390386154345308</v>
      </c>
      <c r="F14" s="180">
        <v>2.3208961199991061</v>
      </c>
      <c r="G14" s="181">
        <v>0.43746095683597436</v>
      </c>
      <c r="H14" s="181">
        <v>0.48066352714073296</v>
      </c>
      <c r="I14" s="177">
        <f t="shared" si="0"/>
        <v>0.91812448397670732</v>
      </c>
      <c r="J14" s="181">
        <v>17.547851193281428</v>
      </c>
    </row>
    <row r="15" spans="1:16" hidden="1" x14ac:dyDescent="0.25">
      <c r="A15" s="384"/>
      <c r="B15" s="175">
        <v>12</v>
      </c>
      <c r="C15" s="180">
        <v>9.3143161553092639</v>
      </c>
      <c r="D15" s="180">
        <v>6.4478367660636113</v>
      </c>
      <c r="E15" s="180">
        <v>1.3600088549754914</v>
      </c>
      <c r="F15" s="180">
        <v>4.4513423819544577</v>
      </c>
      <c r="G15" s="181">
        <v>0.52034663394081171</v>
      </c>
      <c r="H15" s="181">
        <v>0.59464270373390149</v>
      </c>
      <c r="I15" s="177">
        <f t="shared" si="0"/>
        <v>1.1149893376747131</v>
      </c>
      <c r="J15" s="181">
        <v>22.688493495977536</v>
      </c>
    </row>
    <row r="16" spans="1:16" x14ac:dyDescent="0.25">
      <c r="A16" s="385">
        <v>2022</v>
      </c>
      <c r="B16" s="175">
        <v>1</v>
      </c>
      <c r="C16" s="180">
        <v>7.8308580586425727</v>
      </c>
      <c r="D16" s="180">
        <v>5.387940870881649</v>
      </c>
      <c r="E16" s="180">
        <v>1.403284493761547</v>
      </c>
      <c r="F16" s="180">
        <v>2.7059658211193325</v>
      </c>
      <c r="G16" s="180">
        <v>0.4341076863154501</v>
      </c>
      <c r="H16" s="180">
        <v>0.46660532473685667</v>
      </c>
      <c r="I16" s="180">
        <v>0.90071301105230672</v>
      </c>
      <c r="J16" s="180">
        <v>18.228762255457408</v>
      </c>
    </row>
    <row r="17" spans="1:12" x14ac:dyDescent="0.25">
      <c r="A17" s="386"/>
      <c r="B17" s="175">
        <v>2</v>
      </c>
      <c r="C17" s="180">
        <v>5.777762695279054</v>
      </c>
      <c r="D17" s="180">
        <v>6.1707392883042456</v>
      </c>
      <c r="E17" s="180">
        <v>1.2638558399162729</v>
      </c>
      <c r="F17" s="180">
        <v>2.2964365299998706</v>
      </c>
      <c r="G17" s="180">
        <v>3.6384273380430812</v>
      </c>
      <c r="H17" s="180">
        <v>3.7918662189765091</v>
      </c>
      <c r="I17" s="180">
        <v>7.4302935570195903</v>
      </c>
      <c r="J17" s="180">
        <v>22.939087910519035</v>
      </c>
    </row>
    <row r="18" spans="1:12" x14ac:dyDescent="0.25">
      <c r="A18" s="386"/>
      <c r="B18" s="175">
        <v>3</v>
      </c>
      <c r="C18" s="180">
        <v>4.2644047386509527</v>
      </c>
      <c r="D18" s="180">
        <v>4.0739477617138409</v>
      </c>
      <c r="E18" s="180">
        <v>0.21416725524525904</v>
      </c>
      <c r="F18" s="180">
        <v>0.91488835487819831</v>
      </c>
      <c r="G18" s="180">
        <v>1.7416544112298709</v>
      </c>
      <c r="H18" s="180">
        <v>1.9655656873270342</v>
      </c>
      <c r="I18" s="180">
        <v>3.7072200985569053</v>
      </c>
      <c r="J18" s="180">
        <v>13.174628209045155</v>
      </c>
    </row>
    <row r="19" spans="1:12" x14ac:dyDescent="0.25">
      <c r="A19" s="386"/>
      <c r="B19" s="175">
        <v>4</v>
      </c>
      <c r="C19" s="180">
        <v>3.2429739944218805</v>
      </c>
      <c r="D19" s="180">
        <v>3.7498106078501259</v>
      </c>
      <c r="E19" s="180">
        <v>-1.1653486649464922E-2</v>
      </c>
      <c r="F19" s="180">
        <v>-0.52056346180001523</v>
      </c>
      <c r="G19" s="180">
        <v>0.71278856756353026</v>
      </c>
      <c r="H19" s="180">
        <v>0.78738015647234016</v>
      </c>
      <c r="I19" s="180">
        <v>1.5001687240358703</v>
      </c>
      <c r="J19" s="180">
        <v>7.9607363778583977</v>
      </c>
    </row>
    <row r="20" spans="1:12" x14ac:dyDescent="0.25">
      <c r="A20" s="386"/>
      <c r="B20" s="175">
        <v>5</v>
      </c>
      <c r="C20" s="180">
        <v>2.8093532992410344</v>
      </c>
      <c r="D20" s="180">
        <v>2.7720826661635956</v>
      </c>
      <c r="E20" s="180">
        <v>0.55493071501159408</v>
      </c>
      <c r="F20" s="180">
        <v>-1.8675496474892022</v>
      </c>
      <c r="G20" s="180">
        <v>-0.56744329679779659</v>
      </c>
      <c r="H20" s="180">
        <v>-0.59536448947037068</v>
      </c>
      <c r="I20" s="180">
        <v>-1.1628077862681674</v>
      </c>
      <c r="J20" s="180">
        <v>3.1060092466588545</v>
      </c>
      <c r="K20" s="178"/>
      <c r="L20" s="179"/>
    </row>
    <row r="21" spans="1:12" x14ac:dyDescent="0.25">
      <c r="A21" s="386"/>
      <c r="B21" s="175">
        <v>6</v>
      </c>
      <c r="C21" s="180">
        <v>3.5698049352798913</v>
      </c>
      <c r="D21" s="180">
        <v>3.3447877473556744</v>
      </c>
      <c r="E21" s="180">
        <v>-0.55346069292403466</v>
      </c>
      <c r="F21" s="180">
        <v>-1.7316811273671036</v>
      </c>
      <c r="G21" s="180">
        <v>1.6144774794273522</v>
      </c>
      <c r="H21" s="180">
        <v>1.826158671688995</v>
      </c>
      <c r="I21" s="180">
        <v>3.4406361511163475</v>
      </c>
      <c r="J21" s="180">
        <v>8.0700870134607747</v>
      </c>
      <c r="K21" s="178"/>
      <c r="L21" s="179"/>
    </row>
    <row r="22" spans="1:12" x14ac:dyDescent="0.25">
      <c r="A22" s="386"/>
      <c r="B22" s="175">
        <v>7</v>
      </c>
      <c r="C22" s="180">
        <v>4.1990518773626624</v>
      </c>
      <c r="D22" s="180">
        <v>3.7146891540002724</v>
      </c>
      <c r="E22" s="180">
        <v>-0.84578037082979518</v>
      </c>
      <c r="F22" s="180">
        <v>-0.11723932710633755</v>
      </c>
      <c r="G22" s="180">
        <v>1.9747360638646845</v>
      </c>
      <c r="H22" s="180">
        <v>2.3682637389989778</v>
      </c>
      <c r="I22" s="180">
        <v>4.3429998028636625</v>
      </c>
      <c r="J22" s="180">
        <v>11.293721136290467</v>
      </c>
    </row>
    <row r="23" spans="1:12" x14ac:dyDescent="0.25">
      <c r="A23" s="386"/>
      <c r="B23" s="175">
        <v>8</v>
      </c>
      <c r="C23" s="180">
        <v>4.4829672956911386</v>
      </c>
      <c r="D23" s="180">
        <v>3.4053244840979109</v>
      </c>
      <c r="E23" s="180">
        <v>-0.83703933230850092</v>
      </c>
      <c r="F23" s="180">
        <v>1.7614486055880296</v>
      </c>
      <c r="G23" s="180">
        <v>1.7723655127415496</v>
      </c>
      <c r="H23" s="180">
        <v>2.3127082641241201</v>
      </c>
      <c r="I23" s="180">
        <v>4.08507377686567</v>
      </c>
      <c r="J23" s="180">
        <v>12.897774829934249</v>
      </c>
    </row>
    <row r="24" spans="1:12" x14ac:dyDescent="0.25">
      <c r="A24" s="386"/>
      <c r="B24" s="175">
        <v>9</v>
      </c>
      <c r="C24" s="180">
        <v>5.336494076697468</v>
      </c>
      <c r="D24" s="180">
        <v>3.4599128389950788</v>
      </c>
      <c r="E24" s="180">
        <v>-1.176828133068424</v>
      </c>
      <c r="F24" s="180">
        <v>0.82730825112303941</v>
      </c>
      <c r="G24" s="180">
        <v>1.8226228094033934</v>
      </c>
      <c r="H24" s="180">
        <v>2.4760893241288549</v>
      </c>
      <c r="I24" s="180">
        <v>4.2987121335322485</v>
      </c>
      <c r="J24" s="180">
        <v>12.74559916727941</v>
      </c>
    </row>
    <row r="25" spans="1:12" x14ac:dyDescent="0.25">
      <c r="A25" s="386"/>
      <c r="B25" s="175">
        <v>10</v>
      </c>
      <c r="C25" s="180">
        <v>5.8660060564375582</v>
      </c>
      <c r="D25" s="180">
        <v>4.3199430484816084</v>
      </c>
      <c r="E25" s="180">
        <v>-0.91839414136870701</v>
      </c>
      <c r="F25" s="180">
        <v>2.4869607070568724</v>
      </c>
      <c r="G25" s="180">
        <v>1.478739262195605</v>
      </c>
      <c r="H25" s="180">
        <v>2.1086689335772233</v>
      </c>
      <c r="I25" s="180">
        <v>3.5874081957728281</v>
      </c>
      <c r="J25" s="180">
        <v>15.34192386638016</v>
      </c>
    </row>
    <row r="26" spans="1:12" x14ac:dyDescent="0.25">
      <c r="A26" s="386"/>
      <c r="B26" s="175">
        <v>11</v>
      </c>
      <c r="C26" s="180">
        <v>7.3995773012880388</v>
      </c>
      <c r="D26" s="180">
        <v>5.141788174998613</v>
      </c>
      <c r="E26" s="180">
        <v>-1.5098825996099554</v>
      </c>
      <c r="F26" s="180">
        <v>0.51917350718493271</v>
      </c>
      <c r="G26" s="180">
        <v>1.2983596435969387</v>
      </c>
      <c r="H26" s="180">
        <v>1.6008720497324946</v>
      </c>
      <c r="I26" s="180">
        <v>2.8992316933294333</v>
      </c>
      <c r="J26" s="180">
        <v>14.449888077191062</v>
      </c>
    </row>
    <row r="27" spans="1:12" x14ac:dyDescent="0.25">
      <c r="A27" s="386"/>
      <c r="B27" s="184">
        <v>12</v>
      </c>
      <c r="C27" s="180">
        <v>8.450172273535113</v>
      </c>
      <c r="D27" s="180">
        <v>5.6171692743498953</v>
      </c>
      <c r="E27" s="180">
        <v>-0.80368379626727249</v>
      </c>
      <c r="F27" s="180">
        <v>-1.5255942444642638</v>
      </c>
      <c r="G27" s="180">
        <v>1.1438228786978406</v>
      </c>
      <c r="H27" s="180">
        <v>1.2637615165944684</v>
      </c>
      <c r="I27" s="180">
        <v>2.4075843952923091</v>
      </c>
      <c r="J27" s="180">
        <v>14.145647902445781</v>
      </c>
    </row>
    <row r="28" spans="1:12" x14ac:dyDescent="0.25">
      <c r="A28" s="385">
        <v>2023</v>
      </c>
      <c r="B28" s="175">
        <v>1</v>
      </c>
      <c r="C28" s="180">
        <v>9.5353765129644383</v>
      </c>
      <c r="D28" s="180">
        <v>4.643959799088778</v>
      </c>
      <c r="E28" s="180">
        <v>-1.0610239339971193</v>
      </c>
      <c r="F28" s="180">
        <v>-1.1223652196860012</v>
      </c>
      <c r="G28" s="180">
        <v>1.0025790075125771</v>
      </c>
      <c r="H28" s="180">
        <v>1.0787598427671676</v>
      </c>
      <c r="I28" s="180">
        <v>2.081338850279745</v>
      </c>
      <c r="J28" s="180">
        <v>14.077286008649843</v>
      </c>
    </row>
    <row r="29" spans="1:12" x14ac:dyDescent="0.25">
      <c r="A29" s="386"/>
      <c r="B29" s="175">
        <v>2</v>
      </c>
      <c r="C29" s="180">
        <v>9.6384477774846804</v>
      </c>
      <c r="D29" s="180">
        <v>3.6823108377936009</v>
      </c>
      <c r="E29" s="180">
        <v>-1.2163519361227033</v>
      </c>
      <c r="F29" s="180">
        <v>-1.0597421421294433</v>
      </c>
      <c r="G29" s="180">
        <v>-1.7456555131261271</v>
      </c>
      <c r="H29" s="180">
        <v>-1.8399290226892893</v>
      </c>
      <c r="I29" s="180">
        <v>-3.5855845358154164</v>
      </c>
      <c r="J29" s="180">
        <v>7.4590800012107161</v>
      </c>
    </row>
    <row r="30" spans="1:12" x14ac:dyDescent="0.25">
      <c r="A30" s="386"/>
      <c r="B30" s="175">
        <v>3</v>
      </c>
      <c r="C30" s="180">
        <v>11.45550428161466</v>
      </c>
      <c r="D30" s="180">
        <v>6.8823171331344453</v>
      </c>
      <c r="E30" s="180">
        <v>-0.3605472883056372</v>
      </c>
      <c r="F30" s="180">
        <v>-0.89520191580768527</v>
      </c>
      <c r="G30" s="180">
        <v>-0.53115634089418284</v>
      </c>
      <c r="H30" s="180">
        <v>-0.5841545209056096</v>
      </c>
      <c r="I30" s="180">
        <v>-1.1153108617997924</v>
      </c>
      <c r="J30" s="180">
        <v>15.966761348835991</v>
      </c>
    </row>
    <row r="31" spans="1:12" x14ac:dyDescent="0.25">
      <c r="A31" s="386"/>
      <c r="B31" s="175">
        <v>4</v>
      </c>
      <c r="C31" s="180">
        <v>12.333168690881015</v>
      </c>
      <c r="D31" s="180">
        <v>5.5928536739542105</v>
      </c>
      <c r="E31" s="180">
        <v>-0.51821806474147747</v>
      </c>
      <c r="F31" s="180">
        <v>-0.92198847003094198</v>
      </c>
      <c r="G31" s="180">
        <v>0.25441510353446289</v>
      </c>
      <c r="H31" s="180">
        <v>0.27554927461434481</v>
      </c>
      <c r="I31" s="180">
        <v>0.5299643781488077</v>
      </c>
      <c r="J31" s="180">
        <v>17.015780208211613</v>
      </c>
    </row>
    <row r="32" spans="1:12" x14ac:dyDescent="0.25">
      <c r="A32" s="386"/>
      <c r="B32" s="175">
        <v>5</v>
      </c>
      <c r="C32" s="180">
        <v>13.238170192472589</v>
      </c>
      <c r="D32" s="180">
        <v>7.0126563400722528</v>
      </c>
      <c r="E32" s="180">
        <v>-0.88868916859559888</v>
      </c>
      <c r="F32" s="180">
        <v>-0.59221765909710899</v>
      </c>
      <c r="G32" s="180">
        <v>1.2408135786571859</v>
      </c>
      <c r="H32" s="180">
        <v>1.329319069031826</v>
      </c>
      <c r="I32" s="180">
        <v>2.5701326476890118</v>
      </c>
      <c r="J32" s="180">
        <v>21.340052352541147</v>
      </c>
    </row>
    <row r="33" spans="1:10" x14ac:dyDescent="0.25">
      <c r="A33" s="386"/>
      <c r="B33" s="175">
        <v>6</v>
      </c>
      <c r="C33" s="180">
        <v>12.658813384343215</v>
      </c>
      <c r="D33" s="180">
        <v>7.1439977841553635</v>
      </c>
      <c r="E33" s="180">
        <v>-0.71875479156466127</v>
      </c>
      <c r="F33" s="180">
        <v>-2.9565993501680459</v>
      </c>
      <c r="G33" s="180">
        <v>-0.60023326910743413</v>
      </c>
      <c r="H33" s="180">
        <v>-0.59767107656601881</v>
      </c>
      <c r="I33" s="180">
        <v>-1.1979043456734528</v>
      </c>
      <c r="J33" s="180">
        <v>14.929552681092421</v>
      </c>
    </row>
    <row r="34" spans="1:10" x14ac:dyDescent="0.25">
      <c r="A34" s="386"/>
      <c r="B34" s="175">
        <v>7</v>
      </c>
      <c r="C34" s="180">
        <v>12.286294371213115</v>
      </c>
      <c r="D34" s="180">
        <v>4.4995009623776641</v>
      </c>
      <c r="E34" s="180">
        <v>-0.69159519879304732</v>
      </c>
      <c r="F34" s="180">
        <v>-4.671019961102779</v>
      </c>
      <c r="G34" s="180">
        <v>-1.0004314025826055</v>
      </c>
      <c r="H34" s="180">
        <v>-0.95002065956902215</v>
      </c>
      <c r="I34" s="180">
        <v>-1.9504520621516277</v>
      </c>
      <c r="J34" s="180">
        <v>9.4727281115433239</v>
      </c>
    </row>
    <row r="35" spans="1:10" x14ac:dyDescent="0.25">
      <c r="A35" s="386"/>
      <c r="B35" s="175">
        <v>8</v>
      </c>
      <c r="C35" s="180">
        <v>12.310454586426523</v>
      </c>
      <c r="D35" s="180">
        <v>6.2837519951790615</v>
      </c>
      <c r="E35" s="180">
        <v>-1.5111304875857423</v>
      </c>
      <c r="F35" s="180">
        <v>-6.7820217068047404</v>
      </c>
      <c r="G35" s="180">
        <v>-0.37991229776528801</v>
      </c>
      <c r="H35" s="180">
        <v>-0.36820089602102263</v>
      </c>
      <c r="I35" s="180">
        <v>-0.74811319378631058</v>
      </c>
      <c r="J35" s="180">
        <v>9.55294119342879</v>
      </c>
    </row>
    <row r="36" spans="1:10" x14ac:dyDescent="0.25">
      <c r="A36" s="386"/>
      <c r="B36" s="175">
        <v>9</v>
      </c>
      <c r="C36" s="180">
        <v>11.994823713025211</v>
      </c>
      <c r="D36" s="180">
        <v>4.464399957263911</v>
      </c>
      <c r="E36" s="180">
        <v>-1.3987579623315067</v>
      </c>
      <c r="F36" s="180">
        <v>-7.1867899399383939</v>
      </c>
      <c r="G36" s="180">
        <v>-6.4416223367487951E-2</v>
      </c>
      <c r="H36" s="180">
        <v>-6.2670671934961619E-2</v>
      </c>
      <c r="I36" s="180">
        <v>-0.12708689530244957</v>
      </c>
      <c r="J36" s="180">
        <v>7.74658887271677</v>
      </c>
    </row>
    <row r="37" spans="1:10" x14ac:dyDescent="0.25">
      <c r="A37" s="386"/>
      <c r="B37" s="175">
        <v>10</v>
      </c>
      <c r="C37" s="180">
        <v>11.655018887365157</v>
      </c>
      <c r="D37" s="180">
        <v>4.2991103946482649</v>
      </c>
      <c r="E37" s="180">
        <v>-1.5543352833332893</v>
      </c>
      <c r="F37" s="180">
        <v>-7.6966964081460736</v>
      </c>
      <c r="G37" s="180">
        <v>3.665474964788959E-2</v>
      </c>
      <c r="H37" s="180">
        <v>3.6823841605224478E-2</v>
      </c>
      <c r="I37" s="180">
        <v>7.3478591253114067E-2</v>
      </c>
      <c r="J37" s="180">
        <v>6.7765761817871741</v>
      </c>
    </row>
    <row r="38" spans="1:10" x14ac:dyDescent="0.25">
      <c r="A38" s="386"/>
      <c r="B38" s="62">
        <v>11</v>
      </c>
      <c r="C38" s="180">
        <v>11.54326695375183</v>
      </c>
      <c r="D38" s="180">
        <v>4.57953079533684</v>
      </c>
      <c r="E38" s="180">
        <v>-1.9975627552687236</v>
      </c>
      <c r="F38" s="180">
        <v>-4.3832404537343388</v>
      </c>
      <c r="G38" s="180">
        <v>-0.30836867981969662</v>
      </c>
      <c r="H38" s="180">
        <v>-0.33574309194031104</v>
      </c>
      <c r="I38" s="180">
        <v>-0.64411177176000767</v>
      </c>
      <c r="J38" s="180">
        <v>9.0978827683255989</v>
      </c>
    </row>
    <row r="39" spans="1:10" x14ac:dyDescent="0.25">
      <c r="A39" s="387"/>
      <c r="B39" s="62">
        <v>12</v>
      </c>
      <c r="C39" s="180">
        <v>11.730136768612528</v>
      </c>
      <c r="D39" s="180">
        <v>5.9037789249242154</v>
      </c>
      <c r="E39" s="180">
        <v>-1.164865262546799</v>
      </c>
      <c r="F39" s="180">
        <v>-3.9569375799649182</v>
      </c>
      <c r="G39" s="180">
        <v>-0.24241119117979618</v>
      </c>
      <c r="H39" s="180">
        <v>-0.2211429348425793</v>
      </c>
      <c r="I39" s="180">
        <v>-0.46355412602237545</v>
      </c>
      <c r="J39" s="180">
        <v>12.048558725002652</v>
      </c>
    </row>
    <row r="40" spans="1:10" x14ac:dyDescent="0.25">
      <c r="A40" s="334">
        <v>2024</v>
      </c>
      <c r="B40" s="175">
        <v>1</v>
      </c>
      <c r="C40" s="180">
        <v>11.151661092278538</v>
      </c>
      <c r="D40" s="180">
        <v>4.8482766478907671</v>
      </c>
      <c r="E40" s="180">
        <v>-1.2546269144201787</v>
      </c>
      <c r="F40" s="180">
        <v>-3.5601868208098941</v>
      </c>
      <c r="G40" s="180">
        <v>-0.38072311349769</v>
      </c>
      <c r="H40" s="180">
        <v>-0.34836243126834621</v>
      </c>
      <c r="I40" s="180">
        <v>-0.72908554476603626</v>
      </c>
      <c r="J40" s="180">
        <v>10.456038460173197</v>
      </c>
    </row>
    <row r="41" spans="1:10" x14ac:dyDescent="0.25">
      <c r="A41" s="334"/>
      <c r="B41" s="175">
        <v>2</v>
      </c>
      <c r="C41" s="180">
        <v>11.85355055514618</v>
      </c>
      <c r="D41" s="180">
        <v>6.1688512102533473</v>
      </c>
      <c r="E41" s="180">
        <v>-1.2878393178827421</v>
      </c>
      <c r="F41" s="180">
        <v>-2.4351799708414088</v>
      </c>
      <c r="G41" s="180">
        <v>0.14438351394461299</v>
      </c>
      <c r="H41" s="180">
        <v>0.14060083867929762</v>
      </c>
      <c r="I41" s="180">
        <v>0.28498435262391064</v>
      </c>
      <c r="J41" s="180">
        <v>14.584366829299288</v>
      </c>
    </row>
    <row r="42" spans="1:10" x14ac:dyDescent="0.25">
      <c r="A42" s="334"/>
      <c r="B42" s="175">
        <v>3</v>
      </c>
      <c r="C42" s="180">
        <v>10.954168716977438</v>
      </c>
      <c r="D42" s="180">
        <v>5.3978657372790124</v>
      </c>
      <c r="E42" s="180">
        <v>-1.0095195192460873</v>
      </c>
      <c r="F42" s="180">
        <v>-2.7343758209876126</v>
      </c>
      <c r="G42" s="180">
        <v>-0.14364376593339795</v>
      </c>
      <c r="H42" s="180">
        <v>-0.14025051702242447</v>
      </c>
      <c r="I42" s="180">
        <v>-0.28389428295582242</v>
      </c>
      <c r="J42" s="180">
        <v>12.324244831066927</v>
      </c>
    </row>
    <row r="43" spans="1:10" x14ac:dyDescent="0.25">
      <c r="A43" s="334"/>
      <c r="B43" s="175">
        <v>4</v>
      </c>
      <c r="C43" s="180">
        <v>11.412083248528326</v>
      </c>
      <c r="D43" s="180">
        <v>5.7547306309022686</v>
      </c>
      <c r="E43" s="180">
        <v>-0.73949719130665048</v>
      </c>
      <c r="F43" s="180">
        <v>-2.57446395153204</v>
      </c>
      <c r="G43" s="180">
        <v>-0.33318743668832834</v>
      </c>
      <c r="H43" s="180">
        <v>-0.31650623570713876</v>
      </c>
      <c r="I43" s="180">
        <v>-0.64969367239546716</v>
      </c>
      <c r="J43" s="180">
        <v>13.203159064196436</v>
      </c>
    </row>
    <row r="44" spans="1:10" x14ac:dyDescent="0.25">
      <c r="A44" s="334"/>
      <c r="B44" s="175">
        <v>5</v>
      </c>
      <c r="C44" s="180">
        <v>11.608136689243059</v>
      </c>
      <c r="D44" s="180">
        <v>3.9898851358512912</v>
      </c>
      <c r="E44" s="180">
        <v>-0.92391120760611423</v>
      </c>
      <c r="F44" s="180">
        <v>-2.1243192041064827</v>
      </c>
      <c r="G44" s="180">
        <v>-2.5079929667816858E-2</v>
      </c>
      <c r="H44" s="180">
        <v>-2.4640996993094553E-2</v>
      </c>
      <c r="I44" s="180">
        <v>-4.9720926660911408E-2</v>
      </c>
      <c r="J44" s="180">
        <v>12.500070486720842</v>
      </c>
    </row>
    <row r="45" spans="1:10" x14ac:dyDescent="0.25">
      <c r="A45" s="334"/>
      <c r="B45" s="175">
        <v>6</v>
      </c>
      <c r="C45" s="180">
        <v>11.167657952983951</v>
      </c>
      <c r="D45" s="180">
        <v>4.2036124752365929</v>
      </c>
      <c r="E45" s="180">
        <v>-0.68370419761865375</v>
      </c>
      <c r="F45" s="180">
        <v>-1.2294407740328273</v>
      </c>
      <c r="G45" s="180">
        <v>0.526436193645474</v>
      </c>
      <c r="H45" s="180">
        <v>0.50121269766806875</v>
      </c>
      <c r="I45" s="180">
        <v>1.0276488913135426</v>
      </c>
      <c r="J45" s="180">
        <v>14.485774347882604</v>
      </c>
    </row>
    <row r="46" spans="1:10" x14ac:dyDescent="0.25">
      <c r="A46" s="334"/>
      <c r="B46" s="175">
        <v>7</v>
      </c>
      <c r="C46" s="180">
        <v>11.729072438975038</v>
      </c>
      <c r="D46" s="180">
        <v>6.708742571684188</v>
      </c>
      <c r="E46" s="180">
        <v>-0.87432749591779668</v>
      </c>
      <c r="F46" s="180">
        <v>-0.22936124013462847</v>
      </c>
      <c r="G46" s="180">
        <v>0.7667110393351394</v>
      </c>
      <c r="H46" s="180">
        <v>0.7656349350369267</v>
      </c>
      <c r="I46" s="180">
        <v>1.532345974372066</v>
      </c>
      <c r="J46" s="180">
        <v>18.866472248978866</v>
      </c>
    </row>
    <row r="47" spans="1:10" x14ac:dyDescent="0.25">
      <c r="A47" s="334"/>
      <c r="B47" s="175">
        <v>8</v>
      </c>
      <c r="C47" s="180">
        <v>12.164439401937081</v>
      </c>
      <c r="D47" s="180">
        <v>4.6685929859384228</v>
      </c>
      <c r="E47" s="180">
        <v>-0.50189914888304821</v>
      </c>
      <c r="F47" s="180">
        <v>-0.58505014000834354</v>
      </c>
      <c r="G47" s="180">
        <v>0.58374876335134707</v>
      </c>
      <c r="H47" s="180">
        <v>0.56104672543321643</v>
      </c>
      <c r="I47" s="180">
        <v>1.1447954887845635</v>
      </c>
      <c r="J47" s="180">
        <v>16.890878587768675</v>
      </c>
    </row>
    <row r="48" spans="1:10" x14ac:dyDescent="0.25">
      <c r="A48" s="334"/>
      <c r="B48" s="175">
        <v>9</v>
      </c>
      <c r="C48" s="180">
        <v>11.401259617710242</v>
      </c>
      <c r="D48" s="180">
        <v>5.4886810478673036</v>
      </c>
      <c r="E48" s="180">
        <v>-0.24437024570135515</v>
      </c>
      <c r="F48" s="180">
        <v>-0.10614330550063099</v>
      </c>
      <c r="G48" s="180">
        <v>0.17589373405237169</v>
      </c>
      <c r="H48" s="180">
        <v>0.17299130806736623</v>
      </c>
      <c r="I48" s="180">
        <v>0.34888504211973792</v>
      </c>
      <c r="J48" s="180">
        <v>16.888312156495299</v>
      </c>
    </row>
    <row r="49" spans="1:20" x14ac:dyDescent="0.25">
      <c r="A49" s="334"/>
      <c r="B49" s="175">
        <v>10</v>
      </c>
      <c r="C49" s="180">
        <v>11.470348837753718</v>
      </c>
      <c r="D49" s="180">
        <v>5.975239476387725</v>
      </c>
      <c r="E49" s="180">
        <v>-0.24484152230279324</v>
      </c>
      <c r="F49" s="180">
        <v>1.8513452581240469E-2</v>
      </c>
      <c r="G49" s="180">
        <v>0.47376801639723731</v>
      </c>
      <c r="H49" s="180">
        <v>0.48642210922270845</v>
      </c>
      <c r="I49" s="180">
        <v>0.96019012561994577</v>
      </c>
      <c r="J49" s="180">
        <v>18.179450370039834</v>
      </c>
    </row>
    <row r="50" spans="1:20" x14ac:dyDescent="0.25">
      <c r="A50" s="334"/>
      <c r="B50" s="62">
        <v>11</v>
      </c>
      <c r="C50" s="180">
        <v>10.886618688485381</v>
      </c>
      <c r="D50" s="180">
        <v>6.1336744125908291</v>
      </c>
      <c r="E50" s="180">
        <v>7.5641077776845908E-2</v>
      </c>
      <c r="F50" s="180">
        <v>-0.25450902159435101</v>
      </c>
      <c r="G50" s="180">
        <v>1.392898051579281</v>
      </c>
      <c r="H50" s="180">
        <v>1.4774368227075125</v>
      </c>
      <c r="I50" s="180">
        <v>2.8703348742867938</v>
      </c>
      <c r="J50" s="180">
        <v>19.711760031545499</v>
      </c>
    </row>
    <row r="51" spans="1:20" x14ac:dyDescent="0.25">
      <c r="A51" s="334"/>
      <c r="B51" s="62">
        <v>12</v>
      </c>
      <c r="C51" s="180">
        <v>9.7425939698585253</v>
      </c>
      <c r="D51" s="180">
        <v>5.8270639433504092</v>
      </c>
      <c r="E51" s="180">
        <v>-0.70413877977481665</v>
      </c>
      <c r="F51" s="180">
        <v>0.64309230705520959</v>
      </c>
      <c r="G51" s="180">
        <v>1.7773795285516074</v>
      </c>
      <c r="H51" s="180">
        <v>1.820947568131033</v>
      </c>
      <c r="I51" s="180">
        <v>3.5983270966826404</v>
      </c>
      <c r="J51" s="180">
        <v>19.106938537171967</v>
      </c>
    </row>
    <row r="52" spans="1:20" x14ac:dyDescent="0.25">
      <c r="A52" s="347">
        <v>2025</v>
      </c>
      <c r="B52" s="175">
        <v>1</v>
      </c>
      <c r="C52" s="180">
        <v>9.7953218334458061</v>
      </c>
      <c r="D52" s="180">
        <v>5.8509420291992669</v>
      </c>
      <c r="E52" s="180">
        <v>-0.46581284539523998</v>
      </c>
      <c r="F52" s="180">
        <v>0.73954756005641986</v>
      </c>
      <c r="G52" s="180">
        <v>1.8269680826365164</v>
      </c>
      <c r="H52" s="180">
        <v>1.8549779284176047</v>
      </c>
      <c r="I52" s="180">
        <v>3.6819460110541211</v>
      </c>
      <c r="J52" s="180">
        <v>19.601944588360372</v>
      </c>
    </row>
    <row r="53" spans="1:20" x14ac:dyDescent="0.25">
      <c r="A53" s="348"/>
      <c r="B53" s="175">
        <v>2</v>
      </c>
      <c r="C53" s="180">
        <v>8.705059997771647</v>
      </c>
      <c r="D53" s="180">
        <v>6.5070080983794742</v>
      </c>
      <c r="E53" s="180">
        <v>0.33106440393555631</v>
      </c>
      <c r="F53" s="180">
        <v>0.36976615096634957</v>
      </c>
      <c r="G53" s="180">
        <v>1.3144541807781362</v>
      </c>
      <c r="H53" s="180">
        <v>1.2851277051340921</v>
      </c>
      <c r="I53" s="180">
        <v>2.5995818859122286</v>
      </c>
      <c r="J53" s="180">
        <v>18.512480536965253</v>
      </c>
    </row>
    <row r="54" spans="1:20" x14ac:dyDescent="0.25">
      <c r="A54" s="348"/>
      <c r="B54" s="175">
        <v>3</v>
      </c>
      <c r="C54" s="180">
        <v>8.587033690056824</v>
      </c>
      <c r="D54" s="180">
        <v>4.5577187033661124</v>
      </c>
      <c r="E54" s="180">
        <v>0.23579707539531167</v>
      </c>
      <c r="F54" s="180">
        <v>0.94031121683209851</v>
      </c>
      <c r="G54" s="180">
        <v>1.5261191644631678</v>
      </c>
      <c r="H54" s="180">
        <v>1.5817093707295364</v>
      </c>
      <c r="I54" s="180">
        <v>3.107828535192704</v>
      </c>
      <c r="J54" s="180">
        <v>17.428689220843051</v>
      </c>
    </row>
    <row r="55" spans="1:20" x14ac:dyDescent="0.25">
      <c r="A55" s="348"/>
      <c r="B55" s="175">
        <v>4</v>
      </c>
      <c r="C55" s="180">
        <v>9.4689075513376206</v>
      </c>
      <c r="D55" s="180">
        <v>5.9668023294136461</v>
      </c>
      <c r="E55" s="180">
        <v>0.15118285867819983</v>
      </c>
      <c r="F55" s="180">
        <v>1.14385659597973</v>
      </c>
      <c r="G55" s="180">
        <v>1.8483995354538474</v>
      </c>
      <c r="H55" s="180">
        <v>1.9149062256452545</v>
      </c>
      <c r="I55" s="180">
        <v>3.7633057610991019</v>
      </c>
      <c r="J55" s="180">
        <v>20.494055096508294</v>
      </c>
    </row>
    <row r="56" spans="1:20" x14ac:dyDescent="0.25">
      <c r="A56" s="348"/>
      <c r="B56" s="175">
        <v>5</v>
      </c>
      <c r="C56" s="180">
        <v>9.2161544295563367</v>
      </c>
      <c r="D56" s="180">
        <v>6.0176783311226894</v>
      </c>
      <c r="E56" s="180">
        <v>5.9996260745303807E-2</v>
      </c>
      <c r="F56" s="180">
        <v>1.5502577928582386</v>
      </c>
      <c r="G56" s="180">
        <v>1.6187073856798084</v>
      </c>
      <c r="H56" s="180">
        <v>1.8023124452162733</v>
      </c>
      <c r="I56" s="180">
        <v>3.421019830896082</v>
      </c>
      <c r="J56" s="180">
        <v>20.265106645178651</v>
      </c>
    </row>
    <row r="57" spans="1:20" x14ac:dyDescent="0.25">
      <c r="A57" s="348"/>
      <c r="B57" s="175">
        <v>6</v>
      </c>
      <c r="C57" s="180">
        <v>9.2702558471300414</v>
      </c>
      <c r="D57" s="180">
        <v>5.5527026740721128</v>
      </c>
      <c r="E57" s="180">
        <v>-0.28896343107503036</v>
      </c>
      <c r="F57" s="180">
        <v>1.0953372173950708</v>
      </c>
      <c r="G57" s="180">
        <v>1.1395702701144752</v>
      </c>
      <c r="H57" s="180">
        <v>1.2250204631280142</v>
      </c>
      <c r="I57" s="180">
        <v>2.3645907332424896</v>
      </c>
      <c r="J57" s="180">
        <v>17.993923040764685</v>
      </c>
    </row>
    <row r="58" spans="1:20" x14ac:dyDescent="0.25">
      <c r="A58" s="348"/>
      <c r="B58" s="175">
        <v>7</v>
      </c>
      <c r="C58" s="180">
        <v>9.0612359601350327</v>
      </c>
      <c r="D58" s="180">
        <v>3.1828445969893475</v>
      </c>
      <c r="E58" s="180">
        <v>-0.31480014761562275</v>
      </c>
      <c r="F58" s="180">
        <v>1.0167833848687406</v>
      </c>
      <c r="G58" s="180">
        <v>1.5017590512178673</v>
      </c>
      <c r="H58" s="180">
        <v>1.6873508287038683</v>
      </c>
      <c r="I58" s="180">
        <v>3.1891098799217357</v>
      </c>
      <c r="J58" s="180">
        <v>16.135173674299232</v>
      </c>
    </row>
    <row r="59" spans="1:20" x14ac:dyDescent="0.25">
      <c r="A59" s="348"/>
      <c r="B59" s="175">
        <v>8</v>
      </c>
      <c r="C59" s="180">
        <v>9.1465684535442371</v>
      </c>
      <c r="D59" s="180">
        <v>4.3381545145807543</v>
      </c>
      <c r="E59" s="180">
        <v>-7.8356729362041827E-2</v>
      </c>
      <c r="F59" s="180">
        <v>2.0306368523668028</v>
      </c>
      <c r="G59" s="180">
        <v>1.2861216456648681</v>
      </c>
      <c r="H59" s="180">
        <v>1.484945500692463</v>
      </c>
      <c r="I59" s="180">
        <v>2.7710671463573311</v>
      </c>
      <c r="J59" s="180">
        <v>18.208070237487082</v>
      </c>
    </row>
    <row r="60" spans="1:20" x14ac:dyDescent="0.25">
      <c r="A60" s="348"/>
      <c r="B60" s="175">
        <v>9</v>
      </c>
      <c r="C60" s="180">
        <v>9.3636982414403409</v>
      </c>
      <c r="D60" s="180">
        <v>5.9005932479744292</v>
      </c>
      <c r="E60" s="180">
        <v>-0.22594341115276684</v>
      </c>
      <c r="F60" s="180">
        <v>0.23870302073242525</v>
      </c>
      <c r="G60" s="180">
        <v>1.4879365092557897</v>
      </c>
      <c r="H60" s="180">
        <v>1.5283947708684009</v>
      </c>
      <c r="I60" s="180">
        <v>3.0163312801241906</v>
      </c>
      <c r="J60" s="180">
        <v>18.293382379118622</v>
      </c>
    </row>
    <row r="61" spans="1:20" x14ac:dyDescent="0.25">
      <c r="A61" s="348"/>
      <c r="B61" s="175">
        <v>10</v>
      </c>
      <c r="C61" s="180">
        <v>8.7053878830118592</v>
      </c>
      <c r="D61" s="180">
        <v>5.5903749096015209</v>
      </c>
      <c r="E61" s="180">
        <v>0.52582228843171164</v>
      </c>
      <c r="F61" s="180">
        <v>1.1995224652997361</v>
      </c>
      <c r="G61" s="180">
        <v>0.95570525762737557</v>
      </c>
      <c r="H61" s="180">
        <v>1.0382587738139881</v>
      </c>
      <c r="I61" s="180">
        <v>1.9939640314413638</v>
      </c>
      <c r="J61" s="180">
        <v>18.015071577786195</v>
      </c>
    </row>
    <row r="62" spans="1:20" x14ac:dyDescent="0.25">
      <c r="A62" s="348"/>
      <c r="B62" s="175">
        <v>11</v>
      </c>
      <c r="C62" s="180">
        <v>8.3873040027969168</v>
      </c>
      <c r="D62" s="180">
        <v>5.8081522351785821</v>
      </c>
      <c r="E62" s="180">
        <v>0.27966395770327218</v>
      </c>
      <c r="F62" s="180">
        <v>0.78525992346527351</v>
      </c>
      <c r="G62" s="180">
        <v>2.937857128223734E-2</v>
      </c>
      <c r="H62" s="180">
        <v>3.2413730380729942E-2</v>
      </c>
      <c r="I62" s="180">
        <v>6.1792301662967286E-2</v>
      </c>
      <c r="J62" s="180">
        <v>15.322172420807012</v>
      </c>
    </row>
    <row r="63" spans="1:20" x14ac:dyDescent="0.25">
      <c r="A63" s="349"/>
      <c r="B63" s="175">
        <v>12</v>
      </c>
      <c r="C63" s="180">
        <v>8.4840642763930738</v>
      </c>
      <c r="D63" s="180">
        <v>5.7138958362653263</v>
      </c>
      <c r="E63" s="180">
        <v>0.62163794315890819</v>
      </c>
      <c r="F63" s="180">
        <v>2.4014313553213826</v>
      </c>
      <c r="G63" s="180">
        <v>-0.4373303422776173</v>
      </c>
      <c r="H63" s="180">
        <v>-0.51384614004124185</v>
      </c>
      <c r="I63" s="180">
        <v>-0.9511764823188591</v>
      </c>
      <c r="J63" s="180">
        <v>16.26985292881983</v>
      </c>
    </row>
    <row r="64" spans="1:20" x14ac:dyDescent="0.25">
      <c r="A64" s="91">
        <v>2026</v>
      </c>
      <c r="B64" s="175">
        <v>1</v>
      </c>
      <c r="C64" s="180">
        <v>8.9810509890388275</v>
      </c>
      <c r="D64" s="180">
        <v>4.3318280479605145</v>
      </c>
      <c r="E64" s="180">
        <v>0.91989050313244414</v>
      </c>
      <c r="F64" s="180">
        <v>0.83148496743814748</v>
      </c>
      <c r="G64" s="180">
        <v>-0.40186440801601625</v>
      </c>
      <c r="H64" s="180">
        <v>-0.40463850662388856</v>
      </c>
      <c r="I64" s="180">
        <v>-0.80650291463990476</v>
      </c>
      <c r="J64" s="180">
        <v>14.257751592930028</v>
      </c>
      <c r="Q64" s="276" t="s">
        <v>41</v>
      </c>
      <c r="R64" s="276"/>
      <c r="S64" s="276"/>
      <c r="T64" s="276"/>
    </row>
  </sheetData>
  <mergeCells count="19">
    <mergeCell ref="B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40:A51"/>
    <mergeCell ref="A52:A63"/>
    <mergeCell ref="Q64:T64"/>
    <mergeCell ref="J2:J3"/>
    <mergeCell ref="K2:N2"/>
    <mergeCell ref="K3:N3"/>
    <mergeCell ref="A4:A15"/>
    <mergeCell ref="A16:A27"/>
    <mergeCell ref="A28:A39"/>
  </mergeCells>
  <hyperlinks>
    <hyperlink ref="Q64:T64" location="Мазмұны!A1" display="Мазмұны"/>
    <hyperlink ref="A1" location="'27'!A1" display="27-график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27"/>
  <sheetViews>
    <sheetView showGridLines="0" view="pageBreakPreview" zoomScaleNormal="100" zoomScaleSheetLayoutView="100" workbookViewId="0">
      <selection activeCell="O24" sqref="O24:R24"/>
    </sheetView>
  </sheetViews>
  <sheetFormatPr defaultRowHeight="15" x14ac:dyDescent="0.25"/>
  <cols>
    <col min="1" max="1" width="9.85546875" style="1" bestFit="1" customWidth="1"/>
    <col min="2" max="2" width="9.85546875" style="1" customWidth="1"/>
    <col min="3" max="3" width="16.7109375" style="1" customWidth="1"/>
    <col min="4" max="5" width="7.85546875" style="1" customWidth="1"/>
    <col min="6" max="6" width="8.42578125" style="1" customWidth="1"/>
    <col min="7" max="7" width="7.85546875" style="1" hidden="1" customWidth="1"/>
    <col min="8" max="8" width="1.5703125" style="32" customWidth="1"/>
    <col min="9" max="13" width="4.85546875" style="1" customWidth="1"/>
    <col min="14" max="16384" width="9.140625" style="1"/>
  </cols>
  <sheetData>
    <row r="1" spans="1:7" ht="30" customHeight="1" x14ac:dyDescent="0.25">
      <c r="A1" s="241" t="s">
        <v>38</v>
      </c>
      <c r="B1" s="323" t="str">
        <f>INDEX(Мазмұны!$B$3:$G$34,MATCH(A1,Мазмұны!$A$3:$A$34,0),1)</f>
        <v>Теңгенің АҚШ долларына қатысты айырбас бағамы (АҚШ долларына теңге, айдың соңына).</v>
      </c>
      <c r="C1" s="324"/>
      <c r="D1" s="324"/>
      <c r="E1" s="324"/>
      <c r="F1" s="324"/>
      <c r="G1" s="185"/>
    </row>
    <row r="2" spans="1:7" ht="55.5" customHeight="1" x14ac:dyDescent="0.25">
      <c r="A2" s="235" t="s">
        <v>52</v>
      </c>
      <c r="B2" s="235" t="s">
        <v>64</v>
      </c>
      <c r="C2" s="240" t="s">
        <v>166</v>
      </c>
      <c r="D2" s="336" t="s">
        <v>48</v>
      </c>
      <c r="E2" s="325"/>
      <c r="F2" s="325"/>
      <c r="G2" s="326"/>
    </row>
    <row r="3" spans="1:7" ht="15" customHeight="1" x14ac:dyDescent="0.25">
      <c r="A3" s="385">
        <v>2024</v>
      </c>
      <c r="B3" s="186">
        <v>1</v>
      </c>
      <c r="C3" s="187">
        <v>448.17</v>
      </c>
      <c r="D3" s="392" t="s">
        <v>148</v>
      </c>
      <c r="E3" s="393"/>
      <c r="F3" s="393"/>
      <c r="G3" s="394"/>
    </row>
    <row r="4" spans="1:7" x14ac:dyDescent="0.25">
      <c r="A4" s="386"/>
      <c r="B4" s="186">
        <v>2</v>
      </c>
      <c r="C4" s="187">
        <v>450.65</v>
      </c>
      <c r="D4" s="24"/>
      <c r="E4" s="24"/>
      <c r="F4" s="24"/>
      <c r="G4" s="24"/>
    </row>
    <row r="5" spans="1:7" x14ac:dyDescent="0.25">
      <c r="A5" s="386"/>
      <c r="B5" s="186">
        <v>3</v>
      </c>
      <c r="C5" s="187">
        <v>446.77</v>
      </c>
      <c r="D5" s="24"/>
      <c r="E5" s="24"/>
      <c r="F5" s="24"/>
      <c r="G5" s="24"/>
    </row>
    <row r="6" spans="1:7" x14ac:dyDescent="0.25">
      <c r="A6" s="386"/>
      <c r="B6" s="186">
        <v>4</v>
      </c>
      <c r="C6" s="187">
        <v>442.05</v>
      </c>
      <c r="D6" s="24"/>
      <c r="E6" s="24"/>
      <c r="F6" s="24"/>
      <c r="G6" s="24"/>
    </row>
    <row r="7" spans="1:7" x14ac:dyDescent="0.25">
      <c r="A7" s="386"/>
      <c r="B7" s="186">
        <v>5</v>
      </c>
      <c r="C7" s="187">
        <v>447.25</v>
      </c>
      <c r="D7" s="24"/>
      <c r="E7" s="24"/>
      <c r="F7" s="24"/>
      <c r="G7" s="24"/>
    </row>
    <row r="8" spans="1:7" x14ac:dyDescent="0.25">
      <c r="A8" s="386"/>
      <c r="B8" s="186">
        <v>6</v>
      </c>
      <c r="C8" s="187">
        <v>471.84</v>
      </c>
      <c r="D8" s="24"/>
      <c r="E8" s="24"/>
      <c r="F8" s="24"/>
      <c r="G8" s="24"/>
    </row>
    <row r="9" spans="1:7" x14ac:dyDescent="0.25">
      <c r="A9" s="386"/>
      <c r="B9" s="188">
        <v>7</v>
      </c>
      <c r="C9" s="187">
        <v>474.15</v>
      </c>
      <c r="D9" s="24"/>
      <c r="E9" s="24"/>
      <c r="F9" s="24"/>
      <c r="G9" s="24"/>
    </row>
    <row r="10" spans="1:7" x14ac:dyDescent="0.25">
      <c r="A10" s="386"/>
      <c r="B10" s="188">
        <v>8</v>
      </c>
      <c r="C10" s="189">
        <v>481.61</v>
      </c>
      <c r="D10" s="24"/>
      <c r="E10" s="24"/>
      <c r="F10" s="24"/>
      <c r="G10" s="24"/>
    </row>
    <row r="11" spans="1:7" x14ac:dyDescent="0.25">
      <c r="A11" s="386"/>
      <c r="B11" s="188">
        <v>9</v>
      </c>
      <c r="C11" s="189">
        <v>481.11</v>
      </c>
      <c r="D11" s="24"/>
      <c r="E11" s="24"/>
      <c r="F11" s="24"/>
      <c r="G11" s="24"/>
    </row>
    <row r="12" spans="1:7" x14ac:dyDescent="0.25">
      <c r="A12" s="386"/>
      <c r="B12" s="188">
        <v>10</v>
      </c>
      <c r="C12" s="189">
        <v>488.23</v>
      </c>
      <c r="D12" s="24"/>
      <c r="E12" s="24"/>
      <c r="F12" s="24"/>
      <c r="G12" s="24"/>
    </row>
    <row r="13" spans="1:7" x14ac:dyDescent="0.25">
      <c r="A13" s="386"/>
      <c r="B13" s="188">
        <v>11</v>
      </c>
      <c r="C13" s="189">
        <v>512.52</v>
      </c>
      <c r="D13" s="24"/>
      <c r="E13" s="24"/>
      <c r="F13" s="24"/>
      <c r="G13" s="24"/>
    </row>
    <row r="14" spans="1:7" x14ac:dyDescent="0.25">
      <c r="A14" s="386"/>
      <c r="B14" s="188">
        <v>12</v>
      </c>
      <c r="C14" s="189">
        <v>525.1</v>
      </c>
      <c r="D14" s="24"/>
      <c r="E14" s="24"/>
      <c r="F14" s="24"/>
      <c r="G14" s="24"/>
    </row>
    <row r="15" spans="1:7" x14ac:dyDescent="0.25">
      <c r="A15" s="385">
        <v>2025</v>
      </c>
      <c r="B15" s="188">
        <v>1</v>
      </c>
      <c r="C15" s="189">
        <v>518.20000000000005</v>
      </c>
      <c r="D15" s="24"/>
      <c r="E15" s="24"/>
      <c r="F15" s="24"/>
      <c r="G15" s="24"/>
    </row>
    <row r="16" spans="1:7" x14ac:dyDescent="0.25">
      <c r="A16" s="386"/>
      <c r="B16" s="188">
        <v>2</v>
      </c>
      <c r="C16" s="189">
        <v>499.1</v>
      </c>
    </row>
    <row r="17" spans="1:18" x14ac:dyDescent="0.25">
      <c r="A17" s="386"/>
      <c r="B17" s="188">
        <v>3</v>
      </c>
      <c r="C17" s="189">
        <v>504.27</v>
      </c>
    </row>
    <row r="18" spans="1:18" x14ac:dyDescent="0.25">
      <c r="A18" s="386"/>
      <c r="B18" s="188">
        <v>4</v>
      </c>
      <c r="C18" s="189">
        <v>512.48</v>
      </c>
    </row>
    <row r="19" spans="1:18" x14ac:dyDescent="0.25">
      <c r="A19" s="386"/>
      <c r="B19" s="188">
        <v>5</v>
      </c>
      <c r="C19" s="189">
        <v>510.82</v>
      </c>
    </row>
    <row r="20" spans="1:18" x14ac:dyDescent="0.25">
      <c r="A20" s="386"/>
      <c r="B20" s="188">
        <v>6</v>
      </c>
      <c r="C20" s="189">
        <v>519.73</v>
      </c>
    </row>
    <row r="21" spans="1:18" x14ac:dyDescent="0.25">
      <c r="A21" s="386"/>
      <c r="B21" s="188">
        <v>7</v>
      </c>
      <c r="C21" s="189">
        <v>540.72</v>
      </c>
    </row>
    <row r="22" spans="1:18" x14ac:dyDescent="0.25">
      <c r="A22" s="386"/>
      <c r="B22" s="188">
        <v>8</v>
      </c>
      <c r="C22" s="189">
        <v>538.6</v>
      </c>
    </row>
    <row r="23" spans="1:18" x14ac:dyDescent="0.25">
      <c r="A23" s="386"/>
      <c r="B23" s="188">
        <v>9</v>
      </c>
      <c r="C23" s="189">
        <v>549.07000000000005</v>
      </c>
    </row>
    <row r="24" spans="1:18" x14ac:dyDescent="0.25">
      <c r="A24" s="386"/>
      <c r="B24" s="188">
        <v>10</v>
      </c>
      <c r="C24" s="189">
        <v>529.96</v>
      </c>
      <c r="O24" s="276" t="s">
        <v>41</v>
      </c>
      <c r="P24" s="276"/>
      <c r="Q24" s="276"/>
      <c r="R24" s="276"/>
    </row>
    <row r="25" spans="1:18" x14ac:dyDescent="0.25">
      <c r="A25" s="386"/>
      <c r="B25" s="237">
        <v>11</v>
      </c>
      <c r="C25" s="238">
        <v>512.57000000000005</v>
      </c>
    </row>
    <row r="26" spans="1:18" x14ac:dyDescent="0.25">
      <c r="A26" s="387"/>
      <c r="B26" s="237">
        <v>12</v>
      </c>
      <c r="C26" s="238">
        <v>505.73</v>
      </c>
    </row>
    <row r="27" spans="1:18" x14ac:dyDescent="0.25">
      <c r="A27" s="236">
        <v>2026</v>
      </c>
      <c r="B27" s="237">
        <v>1</v>
      </c>
      <c r="C27" s="239">
        <v>501.24</v>
      </c>
    </row>
  </sheetData>
  <mergeCells count="6">
    <mergeCell ref="O24:R24"/>
    <mergeCell ref="B1:F1"/>
    <mergeCell ref="D2:G2"/>
    <mergeCell ref="A3:A14"/>
    <mergeCell ref="D3:G3"/>
    <mergeCell ref="A15:A26"/>
  </mergeCells>
  <hyperlinks>
    <hyperlink ref="O24:R24" location="Мазмұны!A1" display="Мазмұны"/>
    <hyperlink ref="A1" location="'28'!A1" display="28-график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T80"/>
  <sheetViews>
    <sheetView view="pageBreakPreview" zoomScaleNormal="100" zoomScaleSheetLayoutView="100" workbookViewId="0"/>
  </sheetViews>
  <sheetFormatPr defaultRowHeight="15" x14ac:dyDescent="0.25"/>
  <cols>
    <col min="1" max="1" width="10.7109375" style="1" customWidth="1"/>
    <col min="2" max="2" width="8.85546875" style="1" customWidth="1"/>
    <col min="3" max="3" width="14.28515625" style="1" customWidth="1"/>
    <col min="4" max="4" width="16.42578125" style="1" customWidth="1"/>
    <col min="5" max="5" width="14.140625" style="1" customWidth="1"/>
    <col min="6" max="6" width="8" style="1" customWidth="1"/>
    <col min="7" max="7" width="7.85546875" style="1" customWidth="1"/>
    <col min="8" max="9" width="8.28515625" style="1" customWidth="1"/>
    <col min="10" max="10" width="1.5703125" style="1" customWidth="1"/>
    <col min="11" max="11" width="17.28515625" style="1" customWidth="1"/>
    <col min="12" max="19" width="7.140625" style="1" customWidth="1"/>
    <col min="20" max="16384" width="9.140625" style="1"/>
  </cols>
  <sheetData>
    <row r="1" spans="1:11" x14ac:dyDescent="0.25">
      <c r="A1" s="7" t="s">
        <v>3</v>
      </c>
      <c r="B1" s="272" t="str">
        <f>INDEX(Мазмұны!$B$3:$G$34,MATCH(A1,Мазмұны!$A$3:$A$34,0),1)</f>
        <v>Дәнді дақылдар бағасының қалыпты өсумі күтіледі.</v>
      </c>
      <c r="C1" s="273"/>
      <c r="D1" s="273"/>
      <c r="E1" s="273"/>
      <c r="F1" s="273"/>
      <c r="G1" s="273"/>
      <c r="H1" s="273"/>
      <c r="I1" s="273"/>
      <c r="J1" s="273"/>
      <c r="K1" s="273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3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20" ht="15" customHeight="1" x14ac:dyDescent="0.25">
      <c r="A17" s="8"/>
      <c r="B17" s="8"/>
      <c r="C17" s="8"/>
      <c r="D17" s="8"/>
      <c r="E17" s="8"/>
      <c r="F17" s="8"/>
      <c r="G17" s="8"/>
      <c r="H17" s="274" t="s">
        <v>48</v>
      </c>
      <c r="I17" s="274"/>
      <c r="J17" s="274"/>
      <c r="K17" s="274"/>
      <c r="L17" s="8"/>
    </row>
    <row r="18" spans="1:20" ht="21.75" customHeight="1" x14ac:dyDescent="0.25">
      <c r="A18" s="8"/>
      <c r="B18" s="8"/>
      <c r="C18" s="8"/>
      <c r="D18" s="8"/>
      <c r="E18" s="8"/>
      <c r="F18" s="8"/>
      <c r="G18" s="8"/>
      <c r="H18" s="277" t="s">
        <v>168</v>
      </c>
      <c r="I18" s="278"/>
      <c r="J18" s="278"/>
      <c r="K18" s="279"/>
      <c r="L18" s="8"/>
    </row>
    <row r="19" spans="1:20" x14ac:dyDescent="0.25">
      <c r="A19" s="8"/>
      <c r="B19" s="8"/>
      <c r="C19" s="8"/>
      <c r="D19" s="8"/>
      <c r="E19" s="8"/>
      <c r="F19" s="8"/>
      <c r="G19" s="8"/>
      <c r="H19" s="276" t="s">
        <v>41</v>
      </c>
      <c r="I19" s="276"/>
      <c r="J19" s="276"/>
      <c r="K19" s="276"/>
      <c r="L19" s="8"/>
    </row>
    <row r="20" spans="1:20" x14ac:dyDescent="0.25">
      <c r="J20" s="9"/>
    </row>
    <row r="21" spans="1:20" x14ac:dyDescent="0.25">
      <c r="A21" s="10"/>
      <c r="B21" s="10"/>
      <c r="C21" s="10"/>
      <c r="R21" s="11"/>
    </row>
    <row r="22" spans="1:20" x14ac:dyDescent="0.25">
      <c r="A22" s="10">
        <v>2017</v>
      </c>
      <c r="B22" s="10">
        <v>1</v>
      </c>
      <c r="C22" s="10"/>
      <c r="D22" s="12"/>
      <c r="E22" s="13"/>
      <c r="R22" s="11"/>
    </row>
    <row r="23" spans="1:20" x14ac:dyDescent="0.25">
      <c r="A23" s="10"/>
      <c r="B23" s="10">
        <v>2</v>
      </c>
      <c r="C23" s="10"/>
      <c r="D23" s="12"/>
      <c r="E23" s="13"/>
      <c r="R23" s="11"/>
    </row>
    <row r="24" spans="1:20" x14ac:dyDescent="0.25">
      <c r="A24" s="10"/>
      <c r="B24" s="10">
        <v>3</v>
      </c>
      <c r="C24" s="10"/>
      <c r="D24" s="12"/>
      <c r="E24" s="13"/>
      <c r="R24" s="11"/>
    </row>
    <row r="25" spans="1:20" x14ac:dyDescent="0.25">
      <c r="A25" s="10"/>
      <c r="B25" s="10">
        <v>4</v>
      </c>
      <c r="C25" s="10"/>
      <c r="D25" s="12"/>
      <c r="E25" s="13"/>
      <c r="R25" s="11"/>
      <c r="T25" s="14"/>
    </row>
    <row r="26" spans="1:20" x14ac:dyDescent="0.25">
      <c r="A26" s="10">
        <v>2018</v>
      </c>
      <c r="B26" s="10">
        <v>1</v>
      </c>
      <c r="C26" s="10"/>
      <c r="D26" s="12"/>
      <c r="E26" s="13"/>
      <c r="R26" s="11"/>
    </row>
    <row r="27" spans="1:20" x14ac:dyDescent="0.25">
      <c r="A27" s="10"/>
      <c r="B27" s="10">
        <v>2</v>
      </c>
      <c r="C27" s="10"/>
      <c r="D27" s="12"/>
      <c r="E27" s="13"/>
      <c r="R27" s="11"/>
    </row>
    <row r="28" spans="1:20" x14ac:dyDescent="0.25">
      <c r="A28" s="10"/>
      <c r="B28" s="10">
        <v>3</v>
      </c>
      <c r="C28" s="10"/>
      <c r="D28" s="12"/>
      <c r="E28" s="13"/>
      <c r="R28" s="11"/>
    </row>
    <row r="29" spans="1:20" x14ac:dyDescent="0.25">
      <c r="A29" s="10"/>
      <c r="B29" s="10">
        <v>4</v>
      </c>
      <c r="C29" s="10"/>
      <c r="D29" s="12"/>
      <c r="E29" s="13"/>
      <c r="R29" s="11"/>
      <c r="S29" s="15"/>
      <c r="T29" s="15"/>
    </row>
    <row r="30" spans="1:20" x14ac:dyDescent="0.25">
      <c r="A30" s="10">
        <v>2019</v>
      </c>
      <c r="B30" s="10">
        <v>1</v>
      </c>
      <c r="C30" s="10"/>
      <c r="D30" s="12"/>
      <c r="E30" s="13"/>
      <c r="J30" s="16"/>
      <c r="R30" s="11"/>
      <c r="S30" s="15"/>
      <c r="T30" s="15"/>
    </row>
    <row r="31" spans="1:20" x14ac:dyDescent="0.25">
      <c r="A31" s="10"/>
      <c r="B31" s="10">
        <v>2</v>
      </c>
      <c r="C31" s="10"/>
      <c r="D31" s="12"/>
      <c r="E31" s="13"/>
      <c r="J31" s="16"/>
      <c r="S31" s="15"/>
      <c r="T31" s="15"/>
    </row>
    <row r="32" spans="1:20" x14ac:dyDescent="0.25">
      <c r="A32" s="10"/>
      <c r="B32" s="10">
        <v>3</v>
      </c>
      <c r="C32" s="10"/>
      <c r="D32" s="12"/>
      <c r="E32" s="13"/>
      <c r="J32" s="16"/>
      <c r="S32" s="15"/>
      <c r="T32" s="15"/>
    </row>
    <row r="33" spans="1:20" x14ac:dyDescent="0.25">
      <c r="A33" s="10"/>
      <c r="B33" s="10">
        <v>4</v>
      </c>
      <c r="C33" s="10"/>
      <c r="D33" s="12"/>
      <c r="E33" s="13"/>
      <c r="J33" s="16"/>
      <c r="S33" s="15"/>
      <c r="T33" s="15"/>
    </row>
    <row r="34" spans="1:20" x14ac:dyDescent="0.25">
      <c r="A34" s="10">
        <v>2020</v>
      </c>
      <c r="B34" s="10">
        <v>1</v>
      </c>
      <c r="C34" s="10"/>
      <c r="D34" s="12"/>
      <c r="E34" s="13"/>
      <c r="J34" s="16"/>
      <c r="S34" s="15"/>
      <c r="T34" s="15"/>
    </row>
    <row r="35" spans="1:20" x14ac:dyDescent="0.25">
      <c r="A35" s="10"/>
      <c r="B35" s="10">
        <v>2</v>
      </c>
      <c r="C35" s="10"/>
      <c r="D35" s="12"/>
      <c r="E35" s="13"/>
      <c r="J35" s="16"/>
    </row>
    <row r="36" spans="1:20" x14ac:dyDescent="0.25">
      <c r="A36" s="10"/>
      <c r="B36" s="10">
        <v>3</v>
      </c>
      <c r="C36" s="10"/>
      <c r="D36" s="12"/>
      <c r="E36" s="13"/>
      <c r="J36" s="16"/>
    </row>
    <row r="37" spans="1:20" x14ac:dyDescent="0.25">
      <c r="A37" s="10"/>
      <c r="B37" s="10">
        <v>4</v>
      </c>
      <c r="C37" s="10"/>
      <c r="D37" s="10"/>
      <c r="E37" s="10"/>
      <c r="J37" s="16"/>
    </row>
    <row r="38" spans="1:20" x14ac:dyDescent="0.25">
      <c r="A38" s="10">
        <v>2021</v>
      </c>
      <c r="B38" s="10">
        <v>1</v>
      </c>
      <c r="C38" s="10"/>
      <c r="D38" s="10"/>
      <c r="E38" s="10"/>
      <c r="F38" s="17"/>
      <c r="J38" s="16"/>
    </row>
    <row r="39" spans="1:20" x14ac:dyDescent="0.25">
      <c r="A39" s="10"/>
      <c r="B39" s="10">
        <v>2</v>
      </c>
      <c r="C39" s="10"/>
      <c r="D39" s="10"/>
      <c r="E39" s="10"/>
      <c r="F39" s="17"/>
      <c r="J39" s="16"/>
    </row>
    <row r="40" spans="1:20" x14ac:dyDescent="0.25">
      <c r="A40" s="10"/>
      <c r="B40" s="10">
        <v>3</v>
      </c>
      <c r="C40" s="10"/>
      <c r="D40" s="10">
        <v>3500</v>
      </c>
      <c r="E40" s="10"/>
      <c r="F40" s="17"/>
      <c r="J40" s="16"/>
    </row>
    <row r="41" spans="1:20" x14ac:dyDescent="0.25">
      <c r="A41" s="10"/>
      <c r="B41" s="10">
        <v>4</v>
      </c>
      <c r="C41" s="18"/>
      <c r="D41" s="10">
        <v>3500</v>
      </c>
      <c r="E41" s="18"/>
      <c r="F41" s="17"/>
      <c r="J41" s="16"/>
    </row>
    <row r="42" spans="1:20" x14ac:dyDescent="0.25">
      <c r="A42" s="10">
        <v>2022</v>
      </c>
      <c r="B42" s="10">
        <v>1</v>
      </c>
      <c r="C42" s="10"/>
      <c r="D42" s="10">
        <v>3500</v>
      </c>
      <c r="E42" s="10"/>
      <c r="F42" s="17"/>
      <c r="J42" s="16"/>
    </row>
    <row r="43" spans="1:20" x14ac:dyDescent="0.25">
      <c r="A43" s="10"/>
      <c r="B43" s="10">
        <v>2</v>
      </c>
      <c r="C43" s="10"/>
      <c r="D43" s="10">
        <v>3500</v>
      </c>
      <c r="E43" s="10"/>
      <c r="F43" s="17"/>
      <c r="J43" s="16"/>
    </row>
    <row r="44" spans="1:20" x14ac:dyDescent="0.25">
      <c r="A44" s="10"/>
      <c r="B44" s="10">
        <v>3</v>
      </c>
      <c r="C44" s="10">
        <v>2800</v>
      </c>
      <c r="D44" s="10">
        <v>3500</v>
      </c>
      <c r="E44" s="10"/>
      <c r="F44" s="17"/>
      <c r="J44" s="16"/>
    </row>
    <row r="45" spans="1:20" x14ac:dyDescent="0.25">
      <c r="A45" s="10"/>
      <c r="B45" s="10">
        <v>4</v>
      </c>
      <c r="C45" s="10">
        <v>2800</v>
      </c>
      <c r="D45" s="10">
        <v>3500</v>
      </c>
      <c r="E45" s="10"/>
      <c r="F45" s="10"/>
      <c r="J45" s="16"/>
    </row>
    <row r="46" spans="1:20" x14ac:dyDescent="0.25">
      <c r="A46" s="10">
        <v>2023</v>
      </c>
      <c r="B46" s="10">
        <v>1</v>
      </c>
      <c r="C46" s="10">
        <v>2800</v>
      </c>
      <c r="D46" s="10"/>
      <c r="E46" s="10"/>
      <c r="F46" s="10"/>
      <c r="J46" s="16"/>
    </row>
    <row r="47" spans="1:20" x14ac:dyDescent="0.25">
      <c r="A47" s="10"/>
      <c r="B47" s="10">
        <v>2</v>
      </c>
      <c r="C47" s="10">
        <v>2800</v>
      </c>
      <c r="D47" s="10"/>
      <c r="E47" s="10"/>
      <c r="F47" s="10"/>
      <c r="J47" s="16"/>
    </row>
    <row r="48" spans="1:20" x14ac:dyDescent="0.25">
      <c r="A48" s="10"/>
      <c r="B48" s="10">
        <v>3</v>
      </c>
      <c r="C48" s="10">
        <v>2800</v>
      </c>
      <c r="D48" s="10"/>
      <c r="E48" s="10"/>
      <c r="F48" s="10"/>
      <c r="J48" s="16"/>
    </row>
    <row r="49" spans="1:6" x14ac:dyDescent="0.25">
      <c r="A49" s="10"/>
      <c r="B49" s="10">
        <v>4</v>
      </c>
      <c r="C49" s="10">
        <v>2800</v>
      </c>
      <c r="D49" s="10"/>
      <c r="E49" s="10"/>
      <c r="F49" s="18"/>
    </row>
    <row r="50" spans="1:6" x14ac:dyDescent="0.25">
      <c r="A50" s="10"/>
      <c r="B50" s="10"/>
      <c r="C50" s="10">
        <v>2800</v>
      </c>
      <c r="D50" s="10">
        <v>3500</v>
      </c>
      <c r="E50" s="10"/>
      <c r="F50" s="18"/>
    </row>
    <row r="51" spans="1:6" x14ac:dyDescent="0.25">
      <c r="A51" s="13"/>
      <c r="B51" s="13"/>
      <c r="C51" s="10">
        <v>2800</v>
      </c>
      <c r="D51" s="10">
        <v>3500</v>
      </c>
      <c r="E51" s="10"/>
      <c r="F51" s="18"/>
    </row>
    <row r="52" spans="1:6" x14ac:dyDescent="0.25">
      <c r="A52" s="13"/>
      <c r="B52" s="13"/>
      <c r="C52" s="10">
        <v>2800</v>
      </c>
      <c r="D52" s="10">
        <v>3500</v>
      </c>
      <c r="E52" s="10"/>
      <c r="F52" s="18"/>
    </row>
    <row r="53" spans="1:6" x14ac:dyDescent="0.25">
      <c r="A53" s="13"/>
      <c r="B53" s="13"/>
      <c r="C53" s="10">
        <v>2800</v>
      </c>
      <c r="D53" s="10">
        <v>3500</v>
      </c>
      <c r="E53" s="10"/>
      <c r="F53" s="18"/>
    </row>
    <row r="54" spans="1:6" x14ac:dyDescent="0.25">
      <c r="A54" s="13"/>
      <c r="B54" s="13"/>
      <c r="C54" s="10">
        <v>2800</v>
      </c>
      <c r="D54" s="10">
        <v>3500</v>
      </c>
      <c r="E54" s="10"/>
      <c r="F54" s="18"/>
    </row>
    <row r="55" spans="1:6" x14ac:dyDescent="0.25">
      <c r="A55" s="13"/>
      <c r="B55" s="13"/>
      <c r="C55" s="10">
        <v>2800</v>
      </c>
      <c r="D55" s="10">
        <v>3500</v>
      </c>
      <c r="E55" s="10"/>
      <c r="F55" s="18"/>
    </row>
    <row r="56" spans="1:6" x14ac:dyDescent="0.25">
      <c r="A56" s="13"/>
      <c r="B56" s="13"/>
      <c r="C56" s="10">
        <v>2800</v>
      </c>
      <c r="D56" s="10">
        <v>3500</v>
      </c>
      <c r="E56" s="10"/>
      <c r="F56" s="18"/>
    </row>
    <row r="57" spans="1:6" x14ac:dyDescent="0.25">
      <c r="A57" s="13"/>
      <c r="B57" s="13"/>
      <c r="C57" s="10"/>
      <c r="D57" s="10"/>
      <c r="E57" s="10"/>
      <c r="F57" s="18"/>
    </row>
    <row r="58" spans="1:6" x14ac:dyDescent="0.25">
      <c r="A58" s="13"/>
      <c r="B58" s="13"/>
      <c r="C58" s="10"/>
      <c r="D58" s="10"/>
      <c r="E58" s="10"/>
      <c r="F58" s="18"/>
    </row>
    <row r="59" spans="1:6" x14ac:dyDescent="0.25">
      <c r="A59" s="13"/>
      <c r="B59" s="13"/>
      <c r="C59" s="13"/>
      <c r="D59" s="13"/>
      <c r="E59" s="13"/>
      <c r="F59" s="18"/>
    </row>
    <row r="60" spans="1:6" x14ac:dyDescent="0.25">
      <c r="A60" s="13"/>
      <c r="B60" s="13"/>
      <c r="C60" s="13"/>
      <c r="D60" s="13"/>
      <c r="E60" s="13"/>
      <c r="F60" s="17"/>
    </row>
    <row r="61" spans="1:6" x14ac:dyDescent="0.25">
      <c r="A61" s="13"/>
      <c r="B61" s="13"/>
      <c r="C61" s="13"/>
      <c r="D61" s="13"/>
      <c r="E61" s="13"/>
      <c r="F61" s="17"/>
    </row>
    <row r="62" spans="1:6" x14ac:dyDescent="0.25">
      <c r="A62" s="13"/>
      <c r="B62" s="13"/>
      <c r="C62" s="13"/>
      <c r="D62" s="13"/>
      <c r="E62" s="13"/>
    </row>
    <row r="63" spans="1:6" x14ac:dyDescent="0.25">
      <c r="A63" s="13"/>
      <c r="B63" s="13"/>
      <c r="C63" s="13"/>
      <c r="D63" s="13"/>
      <c r="E63" s="13"/>
    </row>
    <row r="64" spans="1:6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  <row r="66" spans="1:5" x14ac:dyDescent="0.25">
      <c r="A66" s="13"/>
      <c r="B66" s="13"/>
      <c r="C66" s="13"/>
      <c r="D66" s="13"/>
      <c r="E66" s="13"/>
    </row>
    <row r="67" spans="1:5" x14ac:dyDescent="0.25">
      <c r="A67" s="13"/>
      <c r="B67" s="13"/>
      <c r="C67" s="13"/>
      <c r="D67" s="13"/>
      <c r="E67" s="13"/>
    </row>
    <row r="68" spans="1:5" x14ac:dyDescent="0.25">
      <c r="A68" s="13"/>
      <c r="B68" s="13"/>
      <c r="C68" s="13"/>
      <c r="D68" s="13"/>
      <c r="E68" s="13"/>
    </row>
    <row r="69" spans="1:5" x14ac:dyDescent="0.25">
      <c r="A69" s="13"/>
      <c r="B69" s="13"/>
      <c r="C69" s="13"/>
      <c r="D69" s="13"/>
      <c r="E69" s="13"/>
    </row>
    <row r="70" spans="1:5" x14ac:dyDescent="0.25">
      <c r="A70" s="13"/>
      <c r="B70" s="13"/>
      <c r="C70" s="13"/>
      <c r="D70" s="13"/>
      <c r="E70" s="13"/>
    </row>
    <row r="71" spans="1:5" x14ac:dyDescent="0.25">
      <c r="A71" s="13"/>
      <c r="B71" s="13"/>
      <c r="C71" s="13"/>
      <c r="D71" s="13"/>
      <c r="E71" s="1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13"/>
      <c r="D75" s="13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13"/>
      <c r="D77" s="13"/>
      <c r="E77" s="13"/>
    </row>
    <row r="78" spans="1:5" x14ac:dyDescent="0.25">
      <c r="A78" s="13"/>
      <c r="B78" s="13"/>
      <c r="C78" s="13"/>
      <c r="D78" s="13"/>
      <c r="E78" s="13"/>
    </row>
    <row r="79" spans="1:5" x14ac:dyDescent="0.25">
      <c r="A79" s="13"/>
      <c r="B79" s="13"/>
      <c r="C79" s="13"/>
      <c r="D79" s="13"/>
      <c r="E79" s="13"/>
    </row>
    <row r="80" spans="1:5" x14ac:dyDescent="0.25">
      <c r="A80" s="13"/>
      <c r="B80" s="13"/>
      <c r="C80" s="13"/>
      <c r="D80" s="13"/>
      <c r="E80" s="13"/>
    </row>
  </sheetData>
  <mergeCells count="4">
    <mergeCell ref="B1:K1"/>
    <mergeCell ref="H17:K17"/>
    <mergeCell ref="H18:K18"/>
    <mergeCell ref="H19:K19"/>
  </mergeCells>
  <hyperlinks>
    <hyperlink ref="H19:K19" location="Мазмұны!A1" display="Мазмұны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6" tint="0.59999389629810485"/>
  </sheetPr>
  <dimension ref="A1:Q39"/>
  <sheetViews>
    <sheetView showGridLines="0" view="pageBreakPreview" zoomScaleNormal="100" zoomScaleSheetLayoutView="100" workbookViewId="0">
      <selection activeCell="B27" sqref="B27"/>
    </sheetView>
  </sheetViews>
  <sheetFormatPr defaultColWidth="9.140625" defaultRowHeight="15" x14ac:dyDescent="0.25"/>
  <cols>
    <col min="1" max="1" width="11.7109375" style="1" customWidth="1"/>
    <col min="2" max="3" width="9.140625" style="1"/>
    <col min="4" max="4" width="11.42578125" style="1" customWidth="1"/>
    <col min="5" max="5" width="9.5703125" style="1" customWidth="1"/>
    <col min="6" max="8" width="9.140625" style="1"/>
    <col min="9" max="10" width="6.28515625" style="1" customWidth="1"/>
    <col min="11" max="11" width="1.5703125" style="32" customWidth="1"/>
    <col min="12" max="13" width="15.85546875" style="1" customWidth="1"/>
    <col min="14" max="17" width="8.140625" style="1" customWidth="1"/>
    <col min="18" max="16384" width="9.140625" style="1"/>
  </cols>
  <sheetData>
    <row r="1" spans="1:10" x14ac:dyDescent="0.25">
      <c r="A1" s="241" t="s">
        <v>39</v>
      </c>
      <c r="B1" s="289" t="str">
        <f>INDEX(Мазмұны!$B$3:$G$34,MATCH(A1,Мазмұны!$A$3:$A$34,0),1)</f>
        <v>Ақша массасы, ж/ж, %.</v>
      </c>
      <c r="C1" s="290"/>
      <c r="D1" s="290"/>
      <c r="E1" s="290"/>
      <c r="F1" s="290"/>
      <c r="G1" s="290"/>
      <c r="H1" s="290"/>
      <c r="I1" s="290"/>
      <c r="J1" s="290"/>
    </row>
    <row r="2" spans="1:10" ht="63" customHeight="1" x14ac:dyDescent="0.25">
      <c r="A2" s="223" t="s">
        <v>52</v>
      </c>
      <c r="B2" s="229" t="s">
        <v>64</v>
      </c>
      <c r="C2" s="229" t="s">
        <v>150</v>
      </c>
      <c r="D2" s="229" t="s">
        <v>151</v>
      </c>
      <c r="E2" s="229" t="s">
        <v>152</v>
      </c>
      <c r="F2" s="229" t="s">
        <v>153</v>
      </c>
      <c r="G2" s="336" t="s">
        <v>48</v>
      </c>
      <c r="H2" s="325"/>
      <c r="I2" s="325"/>
      <c r="J2" s="326"/>
    </row>
    <row r="3" spans="1:10" x14ac:dyDescent="0.25">
      <c r="A3" s="397">
        <v>2024</v>
      </c>
      <c r="B3" s="190">
        <v>1</v>
      </c>
      <c r="C3" s="37">
        <v>2.3713515465509438</v>
      </c>
      <c r="D3" s="37">
        <v>15.213301692099728</v>
      </c>
      <c r="E3" s="37">
        <v>-7.0937059453741611</v>
      </c>
      <c r="F3" s="37">
        <v>10.5</v>
      </c>
      <c r="G3" s="392" t="s">
        <v>148</v>
      </c>
      <c r="H3" s="393"/>
      <c r="I3" s="393"/>
      <c r="J3" s="394"/>
    </row>
    <row r="4" spans="1:10" x14ac:dyDescent="0.25">
      <c r="A4" s="398"/>
      <c r="B4" s="190">
        <v>2</v>
      </c>
      <c r="C4" s="37">
        <v>6.7321803714429596</v>
      </c>
      <c r="D4" s="37">
        <v>18.539198957359996</v>
      </c>
      <c r="E4" s="37">
        <v>-10.812983031156755</v>
      </c>
      <c r="F4" s="37">
        <v>14.458396297646077</v>
      </c>
      <c r="G4" s="320" t="s">
        <v>112</v>
      </c>
      <c r="H4" s="321"/>
      <c r="I4" s="321"/>
      <c r="J4" s="322"/>
    </row>
    <row r="5" spans="1:10" x14ac:dyDescent="0.25">
      <c r="A5" s="398"/>
      <c r="B5" s="190">
        <v>3</v>
      </c>
      <c r="C5" s="37">
        <v>5.2061133347946473</v>
      </c>
      <c r="D5" s="37">
        <v>17.043418474794272</v>
      </c>
      <c r="E5" s="37">
        <v>-9.8568144528244588</v>
      </c>
      <c r="F5" s="37">
        <v>12.392717356765727</v>
      </c>
    </row>
    <row r="6" spans="1:10" x14ac:dyDescent="0.25">
      <c r="A6" s="398"/>
      <c r="B6" s="190">
        <v>4</v>
      </c>
      <c r="C6" s="37">
        <v>5.3273104982461978</v>
      </c>
      <c r="D6" s="37">
        <v>16.890852419277689</v>
      </c>
      <c r="E6" s="37">
        <v>-9.517695066012374</v>
      </c>
      <c r="F6" s="37">
        <v>12.700467851511828</v>
      </c>
    </row>
    <row r="7" spans="1:10" x14ac:dyDescent="0.25">
      <c r="A7" s="398"/>
      <c r="B7" s="190">
        <v>5</v>
      </c>
      <c r="C7" s="37">
        <v>7.2153658878258415</v>
      </c>
      <c r="D7" s="37">
        <v>16.074903011428866</v>
      </c>
      <c r="E7" s="37">
        <v>-10.988720670810599</v>
      </c>
      <c r="F7" s="37">
        <v>12.301548228447954</v>
      </c>
    </row>
    <row r="8" spans="1:10" x14ac:dyDescent="0.25">
      <c r="A8" s="398"/>
      <c r="B8" s="190">
        <v>6</v>
      </c>
      <c r="C8" s="37">
        <v>10.7390397456351</v>
      </c>
      <c r="D8" s="37">
        <v>16.086208436166231</v>
      </c>
      <c r="E8" s="37">
        <v>-12.582604185723124</v>
      </c>
      <c r="F8" s="37">
        <v>14.242643996078879</v>
      </c>
    </row>
    <row r="9" spans="1:10" x14ac:dyDescent="0.25">
      <c r="A9" s="398"/>
      <c r="B9" s="190">
        <v>7</v>
      </c>
      <c r="C9" s="37">
        <v>14.189801751978262</v>
      </c>
      <c r="D9" s="37">
        <v>17.815258697401543</v>
      </c>
      <c r="E9" s="37">
        <v>-13.726054379035276</v>
      </c>
      <c r="F9" s="37">
        <v>18.279006070345517</v>
      </c>
      <c r="G9" s="11"/>
    </row>
    <row r="10" spans="1:10" x14ac:dyDescent="0.25">
      <c r="A10" s="398"/>
      <c r="B10" s="190">
        <v>8</v>
      </c>
      <c r="C10" s="37">
        <v>16.513103319599992</v>
      </c>
      <c r="D10" s="37">
        <v>18.016377087299951</v>
      </c>
      <c r="E10" s="37">
        <v>-17.812954214808169</v>
      </c>
      <c r="F10" s="37">
        <v>16.716526192091411</v>
      </c>
      <c r="G10" s="11"/>
    </row>
    <row r="11" spans="1:10" x14ac:dyDescent="0.25">
      <c r="A11" s="398"/>
      <c r="B11" s="190">
        <v>9</v>
      </c>
      <c r="C11" s="37">
        <v>18.686710755751633</v>
      </c>
      <c r="D11" s="37">
        <v>15.572350020355007</v>
      </c>
      <c r="E11" s="37">
        <v>-17.83468226084393</v>
      </c>
      <c r="F11" s="37">
        <v>16.424378515263136</v>
      </c>
      <c r="G11" s="11"/>
    </row>
    <row r="12" spans="1:10" x14ac:dyDescent="0.25">
      <c r="A12" s="398"/>
      <c r="B12" s="190">
        <v>10</v>
      </c>
      <c r="C12" s="37">
        <v>18.862124197986368</v>
      </c>
      <c r="D12" s="37">
        <v>15.778693072279861</v>
      </c>
      <c r="E12" s="37">
        <v>-16.842820343725119</v>
      </c>
      <c r="F12" s="37">
        <v>17.79799692654078</v>
      </c>
      <c r="G12" s="11"/>
    </row>
    <row r="13" spans="1:10" x14ac:dyDescent="0.25">
      <c r="A13" s="398"/>
      <c r="B13" s="191">
        <v>11</v>
      </c>
      <c r="C13" s="37">
        <v>20.843364130140571</v>
      </c>
      <c r="D13" s="37">
        <v>18.207783992957594</v>
      </c>
      <c r="E13" s="37">
        <v>-19.602563103539236</v>
      </c>
      <c r="F13" s="37">
        <v>19.448585019557452</v>
      </c>
    </row>
    <row r="14" spans="1:10" x14ac:dyDescent="0.25">
      <c r="A14" s="398"/>
      <c r="B14" s="191">
        <v>12</v>
      </c>
      <c r="C14" s="37">
        <v>23.230829960152946</v>
      </c>
      <c r="D14" s="37">
        <v>14.517775244485588</v>
      </c>
      <c r="E14" s="37">
        <v>-18.536779398296094</v>
      </c>
      <c r="F14" s="37">
        <v>19.211825806341682</v>
      </c>
    </row>
    <row r="15" spans="1:10" x14ac:dyDescent="0.25">
      <c r="A15" s="395">
        <v>2025</v>
      </c>
      <c r="B15" s="191">
        <v>1</v>
      </c>
      <c r="C15" s="37">
        <v>24.489031227520041</v>
      </c>
      <c r="D15" s="37">
        <v>16.29989139308821</v>
      </c>
      <c r="E15" s="37">
        <v>-21.298044895886591</v>
      </c>
      <c r="F15" s="37">
        <v>19.490877724722434</v>
      </c>
    </row>
    <row r="16" spans="1:10" x14ac:dyDescent="0.25">
      <c r="A16" s="396"/>
      <c r="B16" s="191">
        <v>2</v>
      </c>
      <c r="C16" s="37">
        <v>21.882237845858594</v>
      </c>
      <c r="D16" s="37">
        <v>15.283312770979604</v>
      </c>
      <c r="E16" s="37">
        <v>-18.82793254162101</v>
      </c>
      <c r="F16" s="37">
        <v>18.337618075217282</v>
      </c>
    </row>
    <row r="17" spans="1:6" x14ac:dyDescent="0.25">
      <c r="A17" s="396"/>
      <c r="B17" s="191">
        <v>3</v>
      </c>
      <c r="C17" s="37">
        <v>21.89811177369771</v>
      </c>
      <c r="D17" s="37">
        <v>17.979745815072189</v>
      </c>
      <c r="E17" s="37">
        <v>-22.426447146389606</v>
      </c>
      <c r="F17" s="37">
        <v>17.451410442380098</v>
      </c>
    </row>
    <row r="18" spans="1:6" x14ac:dyDescent="0.25">
      <c r="A18" s="396"/>
      <c r="B18" s="191">
        <v>4</v>
      </c>
      <c r="C18" s="37">
        <v>25.352389967234956</v>
      </c>
      <c r="D18" s="37">
        <v>17.166064648505127</v>
      </c>
      <c r="E18" s="37">
        <v>-21.929934887926539</v>
      </c>
      <c r="F18" s="37">
        <v>20.588519727817662</v>
      </c>
    </row>
    <row r="19" spans="1:6" x14ac:dyDescent="0.25">
      <c r="A19" s="396"/>
      <c r="B19" s="191">
        <v>5</v>
      </c>
      <c r="C19" s="37">
        <v>24.248703237239841</v>
      </c>
      <c r="D19" s="37">
        <v>17.955072510497374</v>
      </c>
      <c r="E19" s="37">
        <v>-21.811404498738181</v>
      </c>
      <c r="F19" s="37">
        <v>20.392371249000298</v>
      </c>
    </row>
    <row r="20" spans="1:6" x14ac:dyDescent="0.25">
      <c r="A20" s="396"/>
      <c r="B20" s="191">
        <v>6</v>
      </c>
      <c r="C20" s="37">
        <v>21.237916377285732</v>
      </c>
      <c r="D20" s="37">
        <v>18.428480123702709</v>
      </c>
      <c r="E20" s="37">
        <v>-21.41562146671188</v>
      </c>
      <c r="F20" s="37">
        <v>18.250775034273904</v>
      </c>
    </row>
    <row r="21" spans="1:6" x14ac:dyDescent="0.25">
      <c r="A21" s="396"/>
      <c r="B21" s="191">
        <v>7</v>
      </c>
      <c r="C21" s="37">
        <v>20.471639997775981</v>
      </c>
      <c r="D21" s="37">
        <v>19.04864141172694</v>
      </c>
      <c r="E21" s="37">
        <v>-22.917479220056652</v>
      </c>
      <c r="F21" s="37">
        <v>16.602802189446574</v>
      </c>
    </row>
    <row r="22" spans="1:6" x14ac:dyDescent="0.25">
      <c r="A22" s="396"/>
      <c r="B22" s="191">
        <v>8</v>
      </c>
      <c r="C22" s="37">
        <v>20.537025668826757</v>
      </c>
      <c r="D22" s="37">
        <v>19.758468648959369</v>
      </c>
      <c r="E22" s="37">
        <v>-21.994112336970385</v>
      </c>
      <c r="F22" s="37">
        <v>18.301381980814035</v>
      </c>
    </row>
    <row r="23" spans="1:6" x14ac:dyDescent="0.25">
      <c r="A23" s="396"/>
      <c r="B23" s="191">
        <v>9</v>
      </c>
      <c r="C23" s="37">
        <v>21.97819433225893</v>
      </c>
      <c r="D23" s="37">
        <v>21.041427036781052</v>
      </c>
      <c r="E23" s="37">
        <v>-24.798252066807802</v>
      </c>
      <c r="F23" s="37">
        <v>18.221369302231789</v>
      </c>
    </row>
    <row r="24" spans="1:6" x14ac:dyDescent="0.25">
      <c r="A24" s="396"/>
      <c r="B24" s="191">
        <v>10</v>
      </c>
      <c r="C24" s="196">
        <v>20.4394800018481</v>
      </c>
      <c r="D24" s="196">
        <v>21.263283033593535</v>
      </c>
      <c r="E24" s="196">
        <v>-23.957392969702944</v>
      </c>
      <c r="F24" s="196">
        <v>17.74537006571931</v>
      </c>
    </row>
    <row r="25" spans="1:6" x14ac:dyDescent="0.25">
      <c r="A25" s="197"/>
      <c r="B25" s="191">
        <v>11</v>
      </c>
      <c r="C25" s="196">
        <v>18.448005207136081</v>
      </c>
      <c r="D25" s="196">
        <v>18.560767053907316</v>
      </c>
      <c r="E25" s="196">
        <v>-21.955356261335172</v>
      </c>
      <c r="F25" s="196">
        <v>15.053415999684628</v>
      </c>
    </row>
    <row r="26" spans="1:6" x14ac:dyDescent="0.25">
      <c r="A26" s="198"/>
      <c r="B26" s="191">
        <v>12</v>
      </c>
      <c r="C26" s="196">
        <v>16.775767651814483</v>
      </c>
      <c r="D26" s="196">
        <v>17.875931974002938</v>
      </c>
      <c r="E26" s="196">
        <v>-19.120082197762891</v>
      </c>
      <c r="F26" s="196">
        <v>15.531617428056125</v>
      </c>
    </row>
    <row r="27" spans="1:6" x14ac:dyDescent="0.25">
      <c r="A27" s="166">
        <v>2026</v>
      </c>
      <c r="B27" s="244">
        <v>1</v>
      </c>
      <c r="C27" s="196">
        <v>22.465481473066085</v>
      </c>
      <c r="D27" s="196">
        <v>19.124487155712398</v>
      </c>
      <c r="E27" s="196">
        <v>-28.04985362449851</v>
      </c>
      <c r="F27" s="196">
        <v>13.540115004277396</v>
      </c>
    </row>
    <row r="39" spans="14:17" x14ac:dyDescent="0.25">
      <c r="N39" s="276" t="s">
        <v>41</v>
      </c>
      <c r="O39" s="276"/>
      <c r="P39" s="276"/>
      <c r="Q39" s="276"/>
    </row>
  </sheetData>
  <mergeCells count="7">
    <mergeCell ref="A15:A24"/>
    <mergeCell ref="N39:Q39"/>
    <mergeCell ref="B1:J1"/>
    <mergeCell ref="G2:J2"/>
    <mergeCell ref="G3:J3"/>
    <mergeCell ref="G4:J4"/>
    <mergeCell ref="A3:A14"/>
  </mergeCells>
  <hyperlinks>
    <hyperlink ref="N39:Q39" location="Мазмұны!A1" display="Мазмұны"/>
    <hyperlink ref="A1" location="'29'!A1" display="29-график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6" tint="0.59999389629810485"/>
  </sheetPr>
  <dimension ref="A1:Q39"/>
  <sheetViews>
    <sheetView showGridLines="0" view="pageBreakPreview" zoomScaleNormal="100" zoomScaleSheetLayoutView="100" workbookViewId="0">
      <selection activeCell="G19" sqref="G19"/>
    </sheetView>
  </sheetViews>
  <sheetFormatPr defaultColWidth="9.140625" defaultRowHeight="15" x14ac:dyDescent="0.25"/>
  <cols>
    <col min="1" max="1" width="10" style="1" bestFit="1" customWidth="1"/>
    <col min="2" max="2" width="7" style="1" customWidth="1"/>
    <col min="3" max="3" width="19.42578125" style="1" bestFit="1" customWidth="1"/>
    <col min="4" max="4" width="27" style="1" bestFit="1" customWidth="1"/>
    <col min="5" max="7" width="7" style="1" customWidth="1"/>
    <col min="8" max="8" width="32.7109375" style="1" customWidth="1"/>
    <col min="9" max="9" width="1.5703125" style="1" customWidth="1"/>
    <col min="10" max="16384" width="9.140625" style="1"/>
  </cols>
  <sheetData>
    <row r="1" spans="1:17" x14ac:dyDescent="0.25">
      <c r="A1" s="241" t="s">
        <v>40</v>
      </c>
      <c r="B1" s="289" t="str">
        <f>INDEX(Мазмұны!$B$3:$G$34,MATCH(A1,Мазмұны!$A$3:$A$34,0),1)</f>
        <v>ҚР Қаржы министрлігінің ішкі және сыртқы нарықтардағы МБҚ шығарылым көлемі (трлн тенге).</v>
      </c>
      <c r="C1" s="290"/>
      <c r="D1" s="290"/>
      <c r="E1" s="290"/>
      <c r="F1" s="290"/>
      <c r="G1" s="290"/>
      <c r="H1" s="290"/>
      <c r="I1" s="9"/>
    </row>
    <row r="2" spans="1:17" ht="15" customHeight="1" x14ac:dyDescent="0.25">
      <c r="A2" s="235" t="s">
        <v>52</v>
      </c>
      <c r="B2" s="235" t="s">
        <v>64</v>
      </c>
      <c r="C2" s="89" t="s">
        <v>163</v>
      </c>
      <c r="D2" s="89" t="s">
        <v>164</v>
      </c>
      <c r="E2" s="400" t="s">
        <v>48</v>
      </c>
      <c r="F2" s="400"/>
      <c r="G2" s="400"/>
      <c r="H2" s="401"/>
      <c r="I2" s="9"/>
    </row>
    <row r="3" spans="1:17" s="14" customFormat="1" x14ac:dyDescent="0.25">
      <c r="A3" s="399">
        <v>2024</v>
      </c>
      <c r="B3" s="188">
        <v>1</v>
      </c>
      <c r="C3" s="193">
        <v>1.0018420583619798</v>
      </c>
      <c r="D3" s="192">
        <v>0</v>
      </c>
      <c r="E3" s="402" t="s">
        <v>148</v>
      </c>
      <c r="F3" s="402"/>
      <c r="G3" s="402"/>
      <c r="H3" s="403"/>
      <c r="I3" s="9"/>
      <c r="J3" s="1"/>
      <c r="K3" s="1"/>
      <c r="L3" s="1"/>
      <c r="M3" s="1"/>
    </row>
    <row r="4" spans="1:17" s="14" customFormat="1" x14ac:dyDescent="0.25">
      <c r="A4" s="399"/>
      <c r="B4" s="188">
        <v>2</v>
      </c>
      <c r="C4" s="193">
        <v>0.43183052136659</v>
      </c>
      <c r="D4" s="192">
        <v>0</v>
      </c>
      <c r="E4" s="404" t="s">
        <v>112</v>
      </c>
      <c r="F4" s="404"/>
      <c r="G4" s="404"/>
      <c r="H4" s="405"/>
      <c r="I4" s="9"/>
      <c r="J4" s="1"/>
      <c r="K4" s="1"/>
      <c r="L4" s="1"/>
      <c r="M4" s="1"/>
    </row>
    <row r="5" spans="1:17" s="14" customFormat="1" x14ac:dyDescent="0.25">
      <c r="A5" s="399"/>
      <c r="B5" s="188">
        <v>3</v>
      </c>
      <c r="C5" s="193">
        <v>0.42208844447303007</v>
      </c>
      <c r="D5" s="192">
        <v>0</v>
      </c>
      <c r="I5" s="9"/>
      <c r="J5" s="1"/>
      <c r="K5" s="1"/>
      <c r="L5" s="1"/>
      <c r="M5" s="1"/>
    </row>
    <row r="6" spans="1:17" s="14" customFormat="1" x14ac:dyDescent="0.25">
      <c r="A6" s="399"/>
      <c r="B6" s="188">
        <v>4</v>
      </c>
      <c r="C6" s="193">
        <v>0.61617244953423989</v>
      </c>
      <c r="D6" s="192">
        <v>0</v>
      </c>
      <c r="G6" s="1"/>
      <c r="I6" s="9"/>
      <c r="J6" s="1"/>
      <c r="K6" s="1"/>
      <c r="L6" s="1"/>
      <c r="M6" s="1"/>
    </row>
    <row r="7" spans="1:17" s="14" customFormat="1" x14ac:dyDescent="0.25">
      <c r="A7" s="399"/>
      <c r="B7" s="188">
        <v>5</v>
      </c>
      <c r="C7" s="193">
        <v>0.43412625643052044</v>
      </c>
      <c r="D7" s="192">
        <v>0</v>
      </c>
      <c r="I7" s="9"/>
      <c r="K7" s="1"/>
      <c r="L7" s="1"/>
      <c r="M7" s="1"/>
    </row>
    <row r="8" spans="1:17" s="14" customFormat="1" x14ac:dyDescent="0.25">
      <c r="A8" s="399"/>
      <c r="B8" s="188">
        <v>6</v>
      </c>
      <c r="C8" s="193">
        <v>0.82609840276582924</v>
      </c>
      <c r="D8" s="192">
        <v>0</v>
      </c>
      <c r="I8" s="9"/>
      <c r="K8" s="1"/>
      <c r="L8" s="1"/>
      <c r="M8" s="1"/>
    </row>
    <row r="9" spans="1:17" s="14" customFormat="1" x14ac:dyDescent="0.25">
      <c r="A9" s="399"/>
      <c r="B9" s="188">
        <v>7</v>
      </c>
      <c r="C9" s="193">
        <v>0.97857000000000005</v>
      </c>
      <c r="D9" s="192">
        <v>0</v>
      </c>
      <c r="I9" s="9"/>
      <c r="K9" s="1"/>
      <c r="L9" s="1"/>
      <c r="M9" s="1"/>
    </row>
    <row r="10" spans="1:17" s="14" customFormat="1" x14ac:dyDescent="0.25">
      <c r="A10" s="399"/>
      <c r="B10" s="188">
        <v>8</v>
      </c>
      <c r="C10" s="193">
        <v>0.38427999999999995</v>
      </c>
      <c r="D10" s="192">
        <v>0</v>
      </c>
      <c r="I10" s="9"/>
      <c r="K10" s="1"/>
      <c r="L10" s="1"/>
      <c r="M10" s="1"/>
    </row>
    <row r="11" spans="1:17" s="14" customFormat="1" x14ac:dyDescent="0.25">
      <c r="A11" s="399"/>
      <c r="B11" s="188">
        <v>9</v>
      </c>
      <c r="C11" s="193">
        <v>0.25712000000000002</v>
      </c>
      <c r="D11" s="192">
        <v>0</v>
      </c>
      <c r="I11" s="9"/>
      <c r="K11" s="1"/>
      <c r="L11" s="1"/>
      <c r="M11" s="1"/>
    </row>
    <row r="12" spans="1:17" s="14" customFormat="1" x14ac:dyDescent="0.25">
      <c r="A12" s="399"/>
      <c r="B12" s="188">
        <v>10</v>
      </c>
      <c r="C12" s="193">
        <v>0.59305999999999992</v>
      </c>
      <c r="D12" s="193">
        <v>0.73399999999999999</v>
      </c>
      <c r="I12" s="9"/>
      <c r="K12" s="1"/>
      <c r="L12" s="1"/>
      <c r="M12" s="1"/>
    </row>
    <row r="13" spans="1:17" s="14" customFormat="1" x14ac:dyDescent="0.25">
      <c r="A13" s="399"/>
      <c r="B13" s="188">
        <v>11</v>
      </c>
      <c r="C13" s="193">
        <v>7.6530000000000001E-2</v>
      </c>
      <c r="D13" s="194">
        <v>0</v>
      </c>
      <c r="G13" s="14" t="s">
        <v>17</v>
      </c>
      <c r="I13" s="9"/>
      <c r="K13" s="1"/>
      <c r="L13" s="1"/>
      <c r="M13" s="1"/>
    </row>
    <row r="14" spans="1:17" s="14" customFormat="1" x14ac:dyDescent="0.25">
      <c r="A14" s="399"/>
      <c r="B14" s="188">
        <v>12</v>
      </c>
      <c r="C14" s="193">
        <v>2.3539999999999998E-2</v>
      </c>
      <c r="D14" s="194">
        <v>0</v>
      </c>
      <c r="I14" s="9"/>
      <c r="K14" s="1"/>
      <c r="L14" s="1"/>
      <c r="M14" s="1"/>
    </row>
    <row r="15" spans="1:17" s="14" customFormat="1" x14ac:dyDescent="0.25">
      <c r="A15" s="347">
        <v>2025</v>
      </c>
      <c r="B15" s="188">
        <v>1</v>
      </c>
      <c r="C15" s="193">
        <v>0.28605455705371002</v>
      </c>
      <c r="D15" s="192">
        <v>0</v>
      </c>
      <c r="I15" s="9"/>
      <c r="K15" s="1"/>
      <c r="L15" s="1"/>
      <c r="M15" s="1"/>
    </row>
    <row r="16" spans="1:17" s="14" customFormat="1" x14ac:dyDescent="0.25">
      <c r="A16" s="348"/>
      <c r="B16" s="188">
        <v>2</v>
      </c>
      <c r="C16" s="192">
        <v>0.51446983186978978</v>
      </c>
      <c r="D16" s="192">
        <v>0</v>
      </c>
      <c r="I16" s="9"/>
      <c r="K16" s="1"/>
      <c r="L16" s="1"/>
      <c r="N16" s="1"/>
      <c r="O16" s="1"/>
      <c r="P16" s="1"/>
      <c r="Q16" s="1"/>
    </row>
    <row r="17" spans="1:13" s="14" customFormat="1" x14ac:dyDescent="0.25">
      <c r="A17" s="348"/>
      <c r="B17" s="195">
        <v>3</v>
      </c>
      <c r="C17" s="192">
        <v>0.61441422728410999</v>
      </c>
      <c r="D17" s="192">
        <v>0</v>
      </c>
      <c r="I17" s="9"/>
      <c r="K17" s="1"/>
      <c r="L17" s="1"/>
      <c r="M17" s="1"/>
    </row>
    <row r="18" spans="1:13" s="14" customFormat="1" x14ac:dyDescent="0.25">
      <c r="A18" s="348"/>
      <c r="B18" s="195">
        <v>4</v>
      </c>
      <c r="C18" s="192">
        <v>0.59931906055271011</v>
      </c>
      <c r="D18" s="192">
        <v>0</v>
      </c>
      <c r="I18" s="9"/>
      <c r="K18" s="1"/>
      <c r="L18" s="1"/>
    </row>
    <row r="19" spans="1:13" s="14" customFormat="1" x14ac:dyDescent="0.25">
      <c r="A19" s="348"/>
      <c r="B19" s="195">
        <v>5</v>
      </c>
      <c r="C19" s="192">
        <v>0.68806546255167</v>
      </c>
      <c r="D19" s="192">
        <v>0</v>
      </c>
      <c r="I19" s="9"/>
      <c r="K19" s="1"/>
      <c r="L19" s="1"/>
      <c r="M19" s="1"/>
    </row>
    <row r="20" spans="1:13" s="14" customFormat="1" x14ac:dyDescent="0.25">
      <c r="A20" s="348"/>
      <c r="B20" s="195">
        <v>6</v>
      </c>
      <c r="C20" s="192">
        <v>0.63003656627306004</v>
      </c>
      <c r="D20" s="192">
        <v>1.3</v>
      </c>
      <c r="I20" s="9"/>
      <c r="K20" s="1"/>
      <c r="L20" s="1"/>
      <c r="M20" s="1"/>
    </row>
    <row r="21" spans="1:13" s="14" customFormat="1" x14ac:dyDescent="0.25">
      <c r="A21" s="348"/>
      <c r="B21" s="195">
        <v>7</v>
      </c>
      <c r="C21" s="192">
        <v>0.73149399999999998</v>
      </c>
      <c r="D21" s="192">
        <v>0</v>
      </c>
      <c r="I21" s="9"/>
      <c r="K21" s="1"/>
      <c r="L21" s="1"/>
      <c r="M21" s="1"/>
    </row>
    <row r="22" spans="1:13" s="14" customFormat="1" x14ac:dyDescent="0.25">
      <c r="A22" s="348"/>
      <c r="B22" s="188">
        <v>8</v>
      </c>
      <c r="C22" s="192">
        <v>0.67164999999999997</v>
      </c>
      <c r="D22" s="192">
        <v>0</v>
      </c>
      <c r="I22" s="9"/>
      <c r="K22" s="1"/>
      <c r="L22" s="1"/>
      <c r="M22" s="1"/>
    </row>
    <row r="23" spans="1:13" s="14" customFormat="1" x14ac:dyDescent="0.25">
      <c r="A23" s="348"/>
      <c r="B23" s="188">
        <v>9</v>
      </c>
      <c r="C23" s="192">
        <v>0.52241329999999997</v>
      </c>
      <c r="D23" s="192">
        <v>0</v>
      </c>
      <c r="I23" s="9"/>
      <c r="K23" s="1"/>
      <c r="L23" s="1"/>
      <c r="M23" s="1"/>
    </row>
    <row r="24" spans="1:13" s="14" customFormat="1" x14ac:dyDescent="0.25">
      <c r="A24" s="348"/>
      <c r="B24" s="195">
        <v>10</v>
      </c>
      <c r="C24" s="192">
        <v>0.52152300000000007</v>
      </c>
      <c r="D24" s="192">
        <v>0.80400000000000005</v>
      </c>
      <c r="I24" s="9"/>
      <c r="K24" s="1"/>
      <c r="L24" s="1"/>
      <c r="M24" s="1"/>
    </row>
    <row r="25" spans="1:13" s="14" customFormat="1" x14ac:dyDescent="0.25">
      <c r="A25" s="348"/>
      <c r="B25" s="234">
        <v>11</v>
      </c>
      <c r="C25" s="192">
        <v>0.58429999999999993</v>
      </c>
      <c r="D25" s="192">
        <v>0</v>
      </c>
      <c r="I25" s="9"/>
      <c r="K25" s="1"/>
      <c r="L25" s="1"/>
      <c r="M25" s="1"/>
    </row>
    <row r="26" spans="1:13" s="14" customFormat="1" x14ac:dyDescent="0.25">
      <c r="A26" s="348"/>
      <c r="B26" s="234">
        <v>12</v>
      </c>
      <c r="C26" s="192">
        <v>0.28399999999999997</v>
      </c>
      <c r="D26" s="192">
        <v>0</v>
      </c>
      <c r="I26" s="9"/>
      <c r="K26" s="1"/>
      <c r="L26" s="1" t="s">
        <v>17</v>
      </c>
      <c r="M26" s="1"/>
    </row>
    <row r="27" spans="1:13" s="14" customFormat="1" x14ac:dyDescent="0.25">
      <c r="A27" s="242">
        <v>2026</v>
      </c>
      <c r="B27" s="234">
        <v>1</v>
      </c>
      <c r="C27" s="192">
        <v>0.43605594609193998</v>
      </c>
      <c r="D27" s="192">
        <v>0</v>
      </c>
      <c r="I27" s="9"/>
      <c r="K27" s="1"/>
      <c r="L27" s="1"/>
      <c r="M27" s="1"/>
    </row>
    <row r="28" spans="1:13" s="14" customFormat="1" x14ac:dyDescent="0.25">
      <c r="A28" s="1"/>
      <c r="B28" s="1"/>
      <c r="C28" s="1"/>
      <c r="D28" s="1"/>
      <c r="I28" s="9"/>
      <c r="K28" s="1"/>
      <c r="L28" s="1"/>
      <c r="M28" s="1"/>
    </row>
    <row r="29" spans="1:13" x14ac:dyDescent="0.25">
      <c r="I29" s="9"/>
    </row>
    <row r="30" spans="1:13" x14ac:dyDescent="0.25">
      <c r="I30" s="9"/>
    </row>
    <row r="31" spans="1:13" x14ac:dyDescent="0.25">
      <c r="I31" s="9"/>
    </row>
    <row r="32" spans="1:13" x14ac:dyDescent="0.25">
      <c r="I32" s="9"/>
    </row>
    <row r="33" spans="9:17" x14ac:dyDescent="0.25">
      <c r="I33" s="9"/>
    </row>
    <row r="34" spans="9:17" x14ac:dyDescent="0.25">
      <c r="I34" s="9"/>
    </row>
    <row r="35" spans="9:17" x14ac:dyDescent="0.25">
      <c r="I35" s="9"/>
    </row>
    <row r="36" spans="9:17" x14ac:dyDescent="0.25">
      <c r="I36" s="9"/>
    </row>
    <row r="37" spans="9:17" x14ac:dyDescent="0.25">
      <c r="I37" s="9"/>
    </row>
    <row r="38" spans="9:17" x14ac:dyDescent="0.25">
      <c r="I38" s="9"/>
    </row>
    <row r="39" spans="9:17" x14ac:dyDescent="0.25">
      <c r="I39" s="9"/>
      <c r="N39" s="276" t="s">
        <v>41</v>
      </c>
      <c r="O39" s="276"/>
      <c r="P39" s="276"/>
      <c r="Q39" s="276"/>
    </row>
  </sheetData>
  <mergeCells count="7">
    <mergeCell ref="A3:A14"/>
    <mergeCell ref="A15:A26"/>
    <mergeCell ref="N39:Q39"/>
    <mergeCell ref="B1:H1"/>
    <mergeCell ref="E2:H2"/>
    <mergeCell ref="E3:H3"/>
    <mergeCell ref="E4:H4"/>
  </mergeCells>
  <hyperlinks>
    <hyperlink ref="N39:Q39" location="Мазмұны!A1" display="Мазмұны"/>
    <hyperlink ref="A1" location="'30'!A1" display="30-график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CCCCCC"/>
  </sheetPr>
  <dimension ref="A1:J70"/>
  <sheetViews>
    <sheetView view="pageBreakPreview" zoomScaleNormal="100" zoomScaleSheetLayoutView="100" workbookViewId="0"/>
  </sheetViews>
  <sheetFormatPr defaultRowHeight="15" x14ac:dyDescent="0.25"/>
  <cols>
    <col min="1" max="1" width="12.5703125" style="1" customWidth="1"/>
    <col min="2" max="2" width="9.140625" style="24"/>
    <col min="3" max="3" width="8.28515625" style="1" customWidth="1"/>
    <col min="4" max="5" width="9.140625" style="1"/>
    <col min="6" max="6" width="8" style="1" customWidth="1"/>
    <col min="7" max="7" width="8.28515625" style="1" customWidth="1"/>
    <col min="8" max="8" width="8.140625" style="1" customWidth="1"/>
    <col min="9" max="9" width="6.5703125" style="1" customWidth="1"/>
    <col min="10" max="10" width="9.140625" style="1" customWidth="1"/>
    <col min="11" max="16384" width="9.140625" style="1"/>
  </cols>
  <sheetData>
    <row r="1" spans="1:10" ht="29.25" customHeight="1" x14ac:dyDescent="0.25">
      <c r="A1" s="7" t="s">
        <v>4</v>
      </c>
      <c r="B1" s="285" t="str">
        <f>INDEX(Мазмұны!$B$3:$G$34,MATCH(A1,Мазмұны!$A$3:$A$34,0),1)</f>
        <v>Жиынтық сыртқы ЖІӨ – Сыртқы сұраныс тұрақтанып, қалыпты қарқынмен өседі.</v>
      </c>
      <c r="C1" s="285"/>
      <c r="D1" s="285"/>
      <c r="E1" s="285"/>
      <c r="F1" s="285"/>
      <c r="G1" s="285"/>
      <c r="H1" s="285"/>
      <c r="I1" s="285"/>
      <c r="J1" s="285"/>
    </row>
    <row r="2" spans="1:10" x14ac:dyDescent="0.25">
      <c r="A2" s="19"/>
      <c r="B2" s="19"/>
      <c r="C2" s="19"/>
      <c r="D2" s="19"/>
      <c r="E2" s="19"/>
      <c r="F2" s="286"/>
      <c r="G2" s="286"/>
      <c r="H2" s="286"/>
      <c r="I2" s="20"/>
      <c r="J2" s="20"/>
    </row>
    <row r="3" spans="1:10" x14ac:dyDescent="0.25">
      <c r="A3" s="280"/>
      <c r="B3" s="21"/>
      <c r="C3" s="22"/>
      <c r="D3" s="22"/>
      <c r="E3" s="22"/>
      <c r="F3" s="284"/>
      <c r="G3" s="284"/>
      <c r="H3" s="284"/>
      <c r="I3" s="20"/>
      <c r="J3" s="20"/>
    </row>
    <row r="4" spans="1:10" x14ac:dyDescent="0.25">
      <c r="A4" s="280"/>
      <c r="B4" s="21"/>
      <c r="C4" s="22"/>
      <c r="D4" s="22"/>
      <c r="E4" s="22"/>
      <c r="F4" s="284"/>
      <c r="G4" s="284"/>
      <c r="H4" s="284"/>
      <c r="I4" s="20"/>
      <c r="J4" s="20"/>
    </row>
    <row r="5" spans="1:10" ht="15" customHeight="1" x14ac:dyDescent="0.25">
      <c r="A5" s="280"/>
      <c r="B5" s="21"/>
      <c r="C5" s="22"/>
      <c r="D5" s="22"/>
      <c r="E5" s="22"/>
      <c r="F5" s="284"/>
      <c r="G5" s="284"/>
      <c r="H5" s="284"/>
      <c r="I5" s="20"/>
      <c r="J5" s="20"/>
    </row>
    <row r="6" spans="1:10" ht="15" customHeight="1" x14ac:dyDescent="0.25">
      <c r="A6" s="280"/>
      <c r="B6" s="21"/>
      <c r="C6" s="22"/>
      <c r="D6" s="22"/>
      <c r="E6" s="22"/>
      <c r="F6" s="284"/>
      <c r="G6" s="284"/>
      <c r="H6" s="284"/>
      <c r="I6" s="20"/>
      <c r="J6" s="20"/>
    </row>
    <row r="7" spans="1:10" x14ac:dyDescent="0.25">
      <c r="A7" s="280"/>
      <c r="B7" s="21"/>
      <c r="C7" s="22"/>
      <c r="D7" s="22"/>
      <c r="E7" s="22"/>
      <c r="F7" s="284"/>
      <c r="G7" s="284"/>
      <c r="H7" s="284"/>
      <c r="I7" s="20"/>
      <c r="J7" s="20"/>
    </row>
    <row r="8" spans="1:10" x14ac:dyDescent="0.25">
      <c r="A8" s="280"/>
      <c r="B8" s="21"/>
      <c r="C8" s="22"/>
      <c r="D8" s="22"/>
      <c r="E8" s="22"/>
      <c r="F8" s="284"/>
      <c r="G8" s="284"/>
      <c r="H8" s="284"/>
      <c r="I8" s="20"/>
      <c r="J8" s="20"/>
    </row>
    <row r="9" spans="1:10" x14ac:dyDescent="0.25">
      <c r="A9" s="280"/>
      <c r="B9" s="21"/>
      <c r="C9" s="22"/>
      <c r="D9" s="22"/>
      <c r="E9" s="22"/>
      <c r="F9" s="20"/>
      <c r="G9" s="20"/>
      <c r="H9" s="20"/>
      <c r="I9" s="20"/>
      <c r="J9" s="20"/>
    </row>
    <row r="10" spans="1:10" x14ac:dyDescent="0.25">
      <c r="A10" s="280"/>
      <c r="B10" s="21"/>
      <c r="C10" s="22"/>
      <c r="D10" s="22"/>
      <c r="E10" s="22"/>
      <c r="F10" s="20"/>
      <c r="G10" s="20"/>
      <c r="H10" s="20"/>
      <c r="I10" s="20"/>
      <c r="J10" s="20"/>
    </row>
    <row r="11" spans="1:10" x14ac:dyDescent="0.25">
      <c r="A11" s="280"/>
      <c r="B11" s="21"/>
      <c r="C11" s="22"/>
      <c r="D11" s="22"/>
      <c r="E11" s="22"/>
      <c r="F11" s="20"/>
      <c r="G11" s="20"/>
      <c r="H11" s="20"/>
      <c r="I11" s="20"/>
      <c r="J11" s="20"/>
    </row>
    <row r="12" spans="1:10" x14ac:dyDescent="0.25">
      <c r="A12" s="280"/>
      <c r="B12" s="21"/>
      <c r="C12" s="22"/>
      <c r="D12" s="22"/>
      <c r="E12" s="22"/>
      <c r="F12" s="20"/>
      <c r="G12" s="20"/>
      <c r="H12" s="20"/>
      <c r="I12" s="20"/>
      <c r="J12" s="20"/>
    </row>
    <row r="13" spans="1:10" x14ac:dyDescent="0.25">
      <c r="A13" s="280"/>
      <c r="B13" s="21"/>
      <c r="C13" s="22"/>
      <c r="D13" s="22"/>
      <c r="E13" s="22"/>
      <c r="F13" s="20"/>
      <c r="G13" s="20"/>
      <c r="H13" s="20"/>
      <c r="I13" s="20"/>
      <c r="J13" s="20"/>
    </row>
    <row r="14" spans="1:10" x14ac:dyDescent="0.25">
      <c r="A14" s="280"/>
      <c r="B14" s="21"/>
      <c r="C14" s="22"/>
      <c r="D14" s="22"/>
      <c r="E14" s="22"/>
      <c r="F14" s="20"/>
      <c r="G14" s="20"/>
      <c r="H14" s="20"/>
      <c r="I14" s="20"/>
      <c r="J14" s="20"/>
    </row>
    <row r="15" spans="1:10" x14ac:dyDescent="0.25">
      <c r="A15" s="280"/>
      <c r="B15" s="21"/>
      <c r="C15" s="22"/>
      <c r="D15" s="22"/>
      <c r="E15" s="22"/>
      <c r="F15" s="20"/>
      <c r="G15" s="8"/>
      <c r="H15" s="8"/>
      <c r="I15" s="8"/>
      <c r="J15" s="8"/>
    </row>
    <row r="16" spans="1:10" x14ac:dyDescent="0.25">
      <c r="A16" s="280"/>
      <c r="B16" s="21"/>
      <c r="C16" s="22"/>
      <c r="D16" s="22"/>
      <c r="E16" s="22"/>
      <c r="F16" s="20"/>
      <c r="G16" s="8"/>
      <c r="H16" s="8"/>
      <c r="I16" s="8"/>
      <c r="J16" s="8"/>
    </row>
    <row r="17" spans="1:10" ht="15" customHeight="1" x14ac:dyDescent="0.25">
      <c r="A17" s="280"/>
      <c r="B17" s="21"/>
      <c r="C17" s="22"/>
      <c r="D17" s="22"/>
      <c r="E17" s="22"/>
      <c r="F17" s="274" t="s">
        <v>48</v>
      </c>
      <c r="G17" s="274"/>
      <c r="H17" s="274"/>
      <c r="I17" s="274"/>
      <c r="J17" s="274"/>
    </row>
    <row r="18" spans="1:10" ht="30" customHeight="1" x14ac:dyDescent="0.25">
      <c r="A18" s="280"/>
      <c r="B18" s="21"/>
      <c r="C18" s="22"/>
      <c r="D18" s="22"/>
      <c r="E18" s="22"/>
      <c r="F18" s="281" t="s">
        <v>169</v>
      </c>
      <c r="G18" s="282"/>
      <c r="H18" s="282"/>
      <c r="I18" s="282"/>
      <c r="J18" s="283"/>
    </row>
    <row r="19" spans="1:10" x14ac:dyDescent="0.25">
      <c r="A19" s="280"/>
      <c r="B19" s="21"/>
      <c r="C19" s="22"/>
      <c r="D19" s="22"/>
      <c r="E19" s="22"/>
      <c r="F19" s="276" t="s">
        <v>41</v>
      </c>
      <c r="G19" s="276"/>
      <c r="H19" s="276"/>
      <c r="I19" s="276"/>
      <c r="J19" s="276"/>
    </row>
    <row r="20" spans="1:10" x14ac:dyDescent="0.25">
      <c r="A20" s="23"/>
    </row>
    <row r="21" spans="1:10" x14ac:dyDescent="0.25">
      <c r="A21" s="23"/>
      <c r="D21" s="1" t="s">
        <v>17</v>
      </c>
    </row>
    <row r="22" spans="1:10" x14ac:dyDescent="0.25">
      <c r="A22" s="23"/>
    </row>
    <row r="23" spans="1:10" x14ac:dyDescent="0.25">
      <c r="A23" s="23"/>
    </row>
    <row r="24" spans="1:10" x14ac:dyDescent="0.25">
      <c r="A24" s="23"/>
    </row>
    <row r="25" spans="1:10" x14ac:dyDescent="0.25">
      <c r="A25" s="23"/>
    </row>
    <row r="26" spans="1:10" x14ac:dyDescent="0.25">
      <c r="A26" s="23"/>
    </row>
    <row r="27" spans="1:10" x14ac:dyDescent="0.25">
      <c r="A27" s="23"/>
      <c r="B27" s="23"/>
      <c r="C27" s="23"/>
      <c r="D27" s="23"/>
      <c r="E27" s="23"/>
    </row>
    <row r="28" spans="1:10" x14ac:dyDescent="0.25">
      <c r="A28" s="23"/>
      <c r="B28" s="23"/>
      <c r="C28" s="23"/>
      <c r="D28" s="23"/>
      <c r="E28" s="23"/>
    </row>
    <row r="29" spans="1:10" x14ac:dyDescent="0.25">
      <c r="A29" s="23"/>
      <c r="B29" s="23"/>
      <c r="C29" s="23"/>
      <c r="D29" s="23"/>
      <c r="E29" s="23"/>
      <c r="F29" s="16"/>
    </row>
    <row r="30" spans="1:10" x14ac:dyDescent="0.25">
      <c r="A30" s="23"/>
      <c r="B30" s="23"/>
      <c r="C30" s="23"/>
      <c r="D30" s="23"/>
      <c r="E30" s="23"/>
      <c r="F30" s="16"/>
      <c r="H30" s="1" t="s">
        <v>17</v>
      </c>
    </row>
    <row r="31" spans="1:10" x14ac:dyDescent="0.25">
      <c r="A31" s="23"/>
      <c r="B31" s="23"/>
      <c r="C31" s="23"/>
      <c r="D31" s="17"/>
      <c r="E31" s="17"/>
      <c r="F31" s="16"/>
    </row>
    <row r="32" spans="1:10" x14ac:dyDescent="0.25">
      <c r="A32" s="23"/>
      <c r="B32" s="23"/>
      <c r="C32" s="23"/>
      <c r="D32" s="17"/>
      <c r="E32" s="17"/>
      <c r="F32" s="16"/>
    </row>
    <row r="33" spans="1:6" x14ac:dyDescent="0.25">
      <c r="A33" s="23"/>
      <c r="B33" s="23"/>
      <c r="C33" s="23"/>
      <c r="D33" s="17"/>
      <c r="E33" s="17"/>
      <c r="F33" s="16"/>
    </row>
    <row r="34" spans="1:6" x14ac:dyDescent="0.25">
      <c r="A34" s="23"/>
      <c r="B34" s="23"/>
      <c r="C34" s="23"/>
      <c r="D34" s="17"/>
      <c r="E34" s="10"/>
      <c r="F34" s="16"/>
    </row>
    <row r="35" spans="1:6" x14ac:dyDescent="0.25">
      <c r="A35" s="23"/>
      <c r="B35" s="23"/>
      <c r="C35" s="23"/>
      <c r="D35" s="13"/>
      <c r="E35" s="10">
        <v>-1</v>
      </c>
      <c r="F35" s="16"/>
    </row>
    <row r="36" spans="1:6" x14ac:dyDescent="0.25">
      <c r="A36" s="23"/>
      <c r="B36" s="23"/>
      <c r="C36" s="23"/>
      <c r="D36" s="10"/>
      <c r="E36" s="10">
        <v>-1</v>
      </c>
      <c r="F36" s="16"/>
    </row>
    <row r="37" spans="1:6" x14ac:dyDescent="0.25">
      <c r="A37" s="23"/>
      <c r="B37" s="23"/>
      <c r="C37" s="23"/>
      <c r="D37" s="10"/>
      <c r="E37" s="10">
        <v>-1</v>
      </c>
      <c r="F37" s="16"/>
    </row>
    <row r="38" spans="1:6" x14ac:dyDescent="0.25">
      <c r="A38" s="23"/>
      <c r="B38" s="23"/>
      <c r="C38" s="23"/>
      <c r="D38" s="10"/>
      <c r="E38" s="10">
        <v>-1</v>
      </c>
      <c r="F38" s="16"/>
    </row>
    <row r="39" spans="1:6" x14ac:dyDescent="0.25">
      <c r="A39" s="23"/>
      <c r="B39" s="23"/>
      <c r="C39" s="23"/>
      <c r="D39" s="10"/>
      <c r="E39" s="10">
        <v>-1</v>
      </c>
      <c r="F39" s="16"/>
    </row>
    <row r="40" spans="1:6" x14ac:dyDescent="0.25">
      <c r="A40" s="23"/>
      <c r="B40" s="23"/>
      <c r="C40" s="23"/>
      <c r="D40" s="10"/>
      <c r="E40" s="10">
        <v>-1</v>
      </c>
      <c r="F40" s="16"/>
    </row>
    <row r="41" spans="1:6" x14ac:dyDescent="0.25">
      <c r="A41" s="23"/>
      <c r="B41" s="23"/>
      <c r="C41" s="23"/>
      <c r="D41" s="10"/>
      <c r="E41" s="10">
        <v>-1</v>
      </c>
      <c r="F41" s="16"/>
    </row>
    <row r="42" spans="1:6" x14ac:dyDescent="0.25">
      <c r="B42" s="23"/>
      <c r="C42" s="23"/>
      <c r="D42" s="10"/>
      <c r="E42" s="10">
        <v>-1</v>
      </c>
      <c r="F42" s="16"/>
    </row>
    <row r="43" spans="1:6" x14ac:dyDescent="0.25">
      <c r="B43" s="23"/>
      <c r="C43" s="23"/>
      <c r="D43" s="10"/>
      <c r="E43" s="10">
        <v>-1</v>
      </c>
      <c r="F43" s="13"/>
    </row>
    <row r="44" spans="1:6" x14ac:dyDescent="0.25">
      <c r="B44" s="23"/>
      <c r="C44" s="23"/>
      <c r="D44" s="10"/>
      <c r="E44" s="10">
        <v>-1</v>
      </c>
      <c r="F44" s="13"/>
    </row>
    <row r="45" spans="1:6" x14ac:dyDescent="0.25">
      <c r="B45" s="23"/>
      <c r="C45" s="23"/>
      <c r="D45" s="10"/>
      <c r="E45" s="10">
        <v>-1</v>
      </c>
      <c r="F45" s="13"/>
    </row>
    <row r="46" spans="1:6" x14ac:dyDescent="0.25">
      <c r="B46" s="23"/>
      <c r="C46" s="23"/>
      <c r="D46" s="10"/>
      <c r="E46" s="10">
        <v>-1</v>
      </c>
      <c r="F46" s="13"/>
    </row>
    <row r="47" spans="1:6" x14ac:dyDescent="0.25">
      <c r="B47" s="23"/>
      <c r="C47" s="23"/>
      <c r="D47" s="10"/>
      <c r="E47" s="10">
        <v>-1</v>
      </c>
      <c r="F47" s="13"/>
    </row>
    <row r="48" spans="1:6" x14ac:dyDescent="0.25">
      <c r="B48" s="18"/>
      <c r="C48" s="18"/>
      <c r="D48" s="10"/>
      <c r="E48" s="10">
        <v>-1</v>
      </c>
      <c r="F48" s="13"/>
    </row>
    <row r="49" spans="2:6" x14ac:dyDescent="0.25">
      <c r="B49" s="18"/>
      <c r="C49" s="18"/>
      <c r="D49" s="10"/>
      <c r="E49" s="10">
        <v>-1</v>
      </c>
      <c r="F49" s="13"/>
    </row>
    <row r="50" spans="2:6" x14ac:dyDescent="0.25">
      <c r="B50" s="18"/>
      <c r="C50" s="18"/>
      <c r="D50" s="10"/>
      <c r="E50" s="10">
        <v>-1</v>
      </c>
      <c r="F50" s="13"/>
    </row>
    <row r="51" spans="2:6" x14ac:dyDescent="0.25">
      <c r="B51" s="18"/>
      <c r="C51" s="18"/>
      <c r="D51" s="10"/>
      <c r="E51" s="10">
        <v>-1</v>
      </c>
      <c r="F51" s="13"/>
    </row>
    <row r="52" spans="2:6" x14ac:dyDescent="0.25">
      <c r="B52" s="18"/>
      <c r="C52" s="18"/>
      <c r="D52" s="10">
        <v>25</v>
      </c>
      <c r="E52" s="10">
        <v>-1</v>
      </c>
      <c r="F52" s="13"/>
    </row>
    <row r="53" spans="2:6" x14ac:dyDescent="0.25">
      <c r="B53" s="18"/>
      <c r="C53" s="18"/>
      <c r="D53" s="10">
        <v>25</v>
      </c>
      <c r="E53" s="10"/>
      <c r="F53" s="13"/>
    </row>
    <row r="54" spans="2:6" x14ac:dyDescent="0.25">
      <c r="B54" s="18"/>
      <c r="C54" s="18"/>
      <c r="D54" s="10">
        <v>25</v>
      </c>
      <c r="E54" s="10"/>
      <c r="F54" s="13"/>
    </row>
    <row r="55" spans="2:6" x14ac:dyDescent="0.25">
      <c r="B55" s="18"/>
      <c r="C55" s="18"/>
      <c r="D55" s="10">
        <v>25</v>
      </c>
      <c r="E55" s="10"/>
      <c r="F55" s="13"/>
    </row>
    <row r="56" spans="2:6" x14ac:dyDescent="0.25">
      <c r="B56" s="18"/>
      <c r="C56" s="18"/>
      <c r="D56" s="10">
        <v>25</v>
      </c>
      <c r="E56" s="10"/>
      <c r="F56" s="13"/>
    </row>
    <row r="57" spans="2:6" x14ac:dyDescent="0.25">
      <c r="B57" s="18"/>
      <c r="C57" s="18"/>
      <c r="D57" s="10">
        <v>25</v>
      </c>
      <c r="E57" s="10"/>
      <c r="F57" s="13"/>
    </row>
    <row r="58" spans="2:6" x14ac:dyDescent="0.25">
      <c r="B58" s="18"/>
      <c r="C58" s="18"/>
      <c r="D58" s="10">
        <v>25</v>
      </c>
      <c r="E58" s="10"/>
      <c r="F58" s="13"/>
    </row>
    <row r="59" spans="2:6" x14ac:dyDescent="0.25">
      <c r="B59" s="18"/>
      <c r="C59" s="18"/>
      <c r="D59" s="10">
        <v>25</v>
      </c>
      <c r="E59" s="10"/>
      <c r="F59" s="13"/>
    </row>
    <row r="60" spans="2:6" x14ac:dyDescent="0.25">
      <c r="B60" s="18"/>
      <c r="C60" s="18"/>
      <c r="D60" s="10">
        <v>25</v>
      </c>
      <c r="E60" s="10"/>
      <c r="F60" s="13"/>
    </row>
    <row r="61" spans="2:6" x14ac:dyDescent="0.25">
      <c r="B61" s="18"/>
      <c r="C61" s="18"/>
      <c r="D61" s="10">
        <v>25</v>
      </c>
      <c r="E61" s="10"/>
      <c r="F61" s="13"/>
    </row>
    <row r="62" spans="2:6" x14ac:dyDescent="0.25">
      <c r="C62" s="23"/>
      <c r="D62" s="10">
        <v>25</v>
      </c>
      <c r="E62" s="10"/>
      <c r="F62" s="13"/>
    </row>
    <row r="63" spans="2:6" x14ac:dyDescent="0.25">
      <c r="B63" s="23"/>
      <c r="C63" s="23"/>
      <c r="D63" s="10">
        <v>25</v>
      </c>
      <c r="E63" s="10"/>
      <c r="F63" s="13"/>
    </row>
    <row r="64" spans="2:6" x14ac:dyDescent="0.25">
      <c r="C64" s="23"/>
      <c r="D64" s="10">
        <v>25</v>
      </c>
      <c r="E64" s="10"/>
      <c r="F64" s="13"/>
    </row>
    <row r="65" spans="3:6" x14ac:dyDescent="0.25">
      <c r="C65" s="23"/>
      <c r="D65" s="10">
        <v>25</v>
      </c>
      <c r="E65" s="10"/>
      <c r="F65" s="13"/>
    </row>
    <row r="66" spans="3:6" x14ac:dyDescent="0.25">
      <c r="D66" s="10">
        <v>25</v>
      </c>
      <c r="E66" s="10"/>
      <c r="F66" s="13"/>
    </row>
    <row r="67" spans="3:6" x14ac:dyDescent="0.25">
      <c r="D67" s="10">
        <v>25</v>
      </c>
      <c r="E67" s="10"/>
      <c r="F67" s="13"/>
    </row>
    <row r="68" spans="3:6" x14ac:dyDescent="0.25">
      <c r="D68" s="10">
        <v>25</v>
      </c>
      <c r="E68" s="10"/>
      <c r="F68" s="13"/>
    </row>
    <row r="69" spans="3:6" x14ac:dyDescent="0.25">
      <c r="D69" s="10"/>
      <c r="E69" s="10"/>
      <c r="F69" s="13"/>
    </row>
    <row r="70" spans="3:6" x14ac:dyDescent="0.25">
      <c r="D70" s="10"/>
      <c r="E70" s="10"/>
    </row>
  </sheetData>
  <mergeCells count="16">
    <mergeCell ref="B1:J1"/>
    <mergeCell ref="F2:H2"/>
    <mergeCell ref="A3:A6"/>
    <mergeCell ref="F3:H3"/>
    <mergeCell ref="F4:H4"/>
    <mergeCell ref="F5:H5"/>
    <mergeCell ref="F6:H6"/>
    <mergeCell ref="A18:A19"/>
    <mergeCell ref="F18:J18"/>
    <mergeCell ref="F19:J19"/>
    <mergeCell ref="A7:A10"/>
    <mergeCell ref="F7:H7"/>
    <mergeCell ref="F8:H8"/>
    <mergeCell ref="A11:A14"/>
    <mergeCell ref="A15:A17"/>
    <mergeCell ref="F17:J17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CCCCCC"/>
  </sheetPr>
  <dimension ref="A1:L70"/>
  <sheetViews>
    <sheetView view="pageBreakPreview" zoomScaleNormal="100" zoomScaleSheetLayoutView="100" workbookViewId="0"/>
  </sheetViews>
  <sheetFormatPr defaultRowHeight="15" x14ac:dyDescent="0.25"/>
  <cols>
    <col min="1" max="1" width="12.5703125" style="1" customWidth="1"/>
    <col min="2" max="2" width="9.140625" style="24"/>
    <col min="3" max="3" width="8.28515625" style="1" customWidth="1"/>
    <col min="4" max="5" width="9.140625" style="1"/>
    <col min="6" max="6" width="8" style="1" customWidth="1"/>
    <col min="7" max="7" width="8.28515625" style="1" customWidth="1"/>
    <col min="8" max="8" width="8.140625" style="1" customWidth="1"/>
    <col min="9" max="9" width="6.5703125" style="1" customWidth="1"/>
    <col min="10" max="10" width="9.140625" style="1" customWidth="1"/>
    <col min="11" max="16384" width="9.140625" style="1"/>
  </cols>
  <sheetData>
    <row r="1" spans="1:10" ht="34.5" customHeight="1" x14ac:dyDescent="0.25">
      <c r="A1" s="7" t="s">
        <v>5</v>
      </c>
      <c r="B1" s="285" t="str">
        <f>INDEX(Мазмұны!$B$3:$G$34,MATCH(A1,Мазмұны!$A$3:$A$34,0),1)</f>
        <v>Жиынтық сыртқы инфляция – Сыртқы инфляциялық қысым тұрақты сақталады.</v>
      </c>
      <c r="C1" s="285"/>
      <c r="D1" s="285"/>
      <c r="E1" s="285"/>
      <c r="F1" s="285"/>
      <c r="G1" s="285"/>
      <c r="H1" s="285"/>
      <c r="I1" s="285"/>
      <c r="J1" s="285"/>
    </row>
    <row r="2" spans="1:10" x14ac:dyDescent="0.25">
      <c r="A2" s="19"/>
      <c r="B2" s="19"/>
      <c r="C2" s="19"/>
      <c r="D2" s="19"/>
      <c r="E2" s="19"/>
      <c r="F2" s="286"/>
      <c r="G2" s="286"/>
      <c r="H2" s="286"/>
      <c r="I2" s="20"/>
      <c r="J2" s="20"/>
    </row>
    <row r="3" spans="1:10" x14ac:dyDescent="0.25">
      <c r="A3" s="280"/>
      <c r="B3" s="21"/>
      <c r="C3" s="22"/>
      <c r="D3" s="22"/>
      <c r="E3" s="22"/>
      <c r="F3" s="284"/>
      <c r="G3" s="284"/>
      <c r="H3" s="284"/>
      <c r="I3" s="20"/>
      <c r="J3" s="20"/>
    </row>
    <row r="4" spans="1:10" x14ac:dyDescent="0.25">
      <c r="A4" s="280"/>
      <c r="B4" s="21"/>
      <c r="C4" s="22"/>
      <c r="D4" s="22"/>
      <c r="E4" s="22"/>
      <c r="F4" s="284"/>
      <c r="G4" s="284"/>
      <c r="H4" s="284"/>
      <c r="I4" s="20"/>
      <c r="J4" s="20"/>
    </row>
    <row r="5" spans="1:10" ht="15" customHeight="1" x14ac:dyDescent="0.25">
      <c r="A5" s="280"/>
      <c r="B5" s="21"/>
      <c r="C5" s="22"/>
      <c r="D5" s="22"/>
      <c r="E5" s="22"/>
      <c r="F5" s="284"/>
      <c r="G5" s="284"/>
      <c r="H5" s="284"/>
      <c r="I5" s="20"/>
      <c r="J5" s="20"/>
    </row>
    <row r="6" spans="1:10" ht="15" customHeight="1" x14ac:dyDescent="0.25">
      <c r="A6" s="280"/>
      <c r="B6" s="21"/>
      <c r="C6" s="22"/>
      <c r="D6" s="22"/>
      <c r="E6" s="22"/>
      <c r="F6" s="284"/>
      <c r="G6" s="284"/>
      <c r="H6" s="284"/>
      <c r="I6" s="20"/>
      <c r="J6" s="20"/>
    </row>
    <row r="7" spans="1:10" x14ac:dyDescent="0.25">
      <c r="A7" s="280"/>
      <c r="B7" s="21"/>
      <c r="C7" s="22"/>
      <c r="D7" s="22"/>
      <c r="E7" s="22"/>
      <c r="F7" s="284"/>
      <c r="G7" s="284"/>
      <c r="H7" s="284"/>
      <c r="I7" s="20"/>
      <c r="J7" s="20"/>
    </row>
    <row r="8" spans="1:10" x14ac:dyDescent="0.25">
      <c r="A8" s="280"/>
      <c r="B8" s="21"/>
      <c r="C8" s="22"/>
      <c r="D8" s="22"/>
      <c r="E8" s="22"/>
      <c r="F8" s="284"/>
      <c r="G8" s="284"/>
      <c r="H8" s="284"/>
      <c r="I8" s="20"/>
      <c r="J8" s="20"/>
    </row>
    <row r="9" spans="1:10" x14ac:dyDescent="0.25">
      <c r="A9" s="280"/>
      <c r="B9" s="21"/>
      <c r="C9" s="22"/>
      <c r="D9" s="22"/>
      <c r="E9" s="22"/>
      <c r="F9" s="20"/>
      <c r="G9" s="20"/>
      <c r="H9" s="20"/>
      <c r="I9" s="20"/>
      <c r="J9" s="20"/>
    </row>
    <row r="10" spans="1:10" x14ac:dyDescent="0.25">
      <c r="A10" s="280"/>
      <c r="B10" s="21"/>
      <c r="C10" s="22"/>
      <c r="D10" s="22"/>
      <c r="E10" s="22"/>
      <c r="F10" s="20"/>
      <c r="G10" s="20"/>
      <c r="H10" s="20"/>
      <c r="I10" s="20"/>
      <c r="J10" s="20"/>
    </row>
    <row r="11" spans="1:10" x14ac:dyDescent="0.25">
      <c r="A11" s="280"/>
      <c r="B11" s="21"/>
      <c r="C11" s="22"/>
      <c r="D11" s="22"/>
      <c r="E11" s="22"/>
      <c r="F11" s="20"/>
      <c r="G11" s="20"/>
      <c r="H11" s="20"/>
      <c r="I11" s="20"/>
      <c r="J11" s="20"/>
    </row>
    <row r="12" spans="1:10" x14ac:dyDescent="0.25">
      <c r="A12" s="280"/>
      <c r="B12" s="21"/>
      <c r="C12" s="22"/>
      <c r="D12" s="22"/>
      <c r="E12" s="22"/>
      <c r="F12" s="20"/>
      <c r="G12" s="20"/>
      <c r="H12" s="20"/>
      <c r="I12" s="20"/>
      <c r="J12" s="20"/>
    </row>
    <row r="13" spans="1:10" x14ac:dyDescent="0.25">
      <c r="A13" s="280"/>
      <c r="B13" s="21"/>
      <c r="C13" s="22"/>
      <c r="D13" s="22"/>
      <c r="E13" s="22"/>
      <c r="F13" s="20"/>
      <c r="G13" s="20"/>
      <c r="H13" s="20"/>
      <c r="I13" s="20"/>
      <c r="J13" s="20"/>
    </row>
    <row r="14" spans="1:10" x14ac:dyDescent="0.25">
      <c r="A14" s="280"/>
      <c r="B14" s="21"/>
      <c r="C14" s="22"/>
      <c r="D14" s="22"/>
      <c r="E14" s="22"/>
      <c r="F14" s="20"/>
      <c r="G14" s="20"/>
      <c r="H14" s="20"/>
      <c r="I14" s="20"/>
      <c r="J14" s="20"/>
    </row>
    <row r="15" spans="1:10" x14ac:dyDescent="0.25">
      <c r="A15" s="280"/>
      <c r="B15" s="21"/>
      <c r="C15" s="22"/>
      <c r="D15" s="22"/>
      <c r="E15" s="22"/>
      <c r="F15" s="20"/>
      <c r="G15" s="8"/>
      <c r="H15" s="8"/>
      <c r="I15" s="8"/>
      <c r="J15" s="8"/>
    </row>
    <row r="16" spans="1:10" x14ac:dyDescent="0.25">
      <c r="A16" s="280"/>
      <c r="B16" s="21"/>
      <c r="C16" s="22"/>
      <c r="D16" s="22"/>
      <c r="E16" s="22"/>
      <c r="F16" s="20"/>
      <c r="G16" s="8"/>
      <c r="H16" s="8"/>
      <c r="I16" s="8"/>
      <c r="J16" s="8"/>
    </row>
    <row r="17" spans="1:12" ht="15" customHeight="1" x14ac:dyDescent="0.25">
      <c r="A17" s="280"/>
      <c r="B17" s="21"/>
      <c r="C17" s="22"/>
      <c r="D17" s="22"/>
      <c r="E17" s="22"/>
      <c r="F17" s="274" t="s">
        <v>48</v>
      </c>
      <c r="G17" s="274"/>
      <c r="H17" s="274"/>
      <c r="I17" s="274"/>
      <c r="J17" s="274"/>
    </row>
    <row r="18" spans="1:12" ht="30" customHeight="1" x14ac:dyDescent="0.25">
      <c r="A18" s="280"/>
      <c r="B18" s="21"/>
      <c r="C18" s="22"/>
      <c r="D18" s="22"/>
      <c r="E18" s="22"/>
      <c r="F18" s="281" t="s">
        <v>169</v>
      </c>
      <c r="G18" s="282"/>
      <c r="H18" s="282"/>
      <c r="I18" s="282"/>
      <c r="J18" s="283"/>
    </row>
    <row r="19" spans="1:12" x14ac:dyDescent="0.25">
      <c r="A19" s="280"/>
      <c r="B19" s="21"/>
      <c r="C19" s="22"/>
      <c r="D19" s="22"/>
      <c r="E19" s="22"/>
      <c r="F19" s="276" t="s">
        <v>41</v>
      </c>
      <c r="G19" s="276"/>
      <c r="H19" s="276"/>
      <c r="I19" s="276"/>
      <c r="J19" s="276"/>
    </row>
    <row r="20" spans="1:12" x14ac:dyDescent="0.25">
      <c r="A20" s="23"/>
    </row>
    <row r="21" spans="1:12" x14ac:dyDescent="0.25">
      <c r="A21" s="23"/>
      <c r="D21" s="1" t="s">
        <v>17</v>
      </c>
    </row>
    <row r="22" spans="1:12" x14ac:dyDescent="0.25">
      <c r="A22" s="23"/>
    </row>
    <row r="23" spans="1:12" x14ac:dyDescent="0.25">
      <c r="A23" s="23"/>
    </row>
    <row r="24" spans="1:12" x14ac:dyDescent="0.25">
      <c r="A24" s="23"/>
      <c r="L24" s="1" t="s">
        <v>17</v>
      </c>
    </row>
    <row r="25" spans="1:12" x14ac:dyDescent="0.25">
      <c r="A25" s="23"/>
    </row>
    <row r="26" spans="1:12" x14ac:dyDescent="0.25">
      <c r="A26" s="23"/>
    </row>
    <row r="27" spans="1:12" x14ac:dyDescent="0.25">
      <c r="A27" s="23"/>
      <c r="B27" s="23"/>
      <c r="C27" s="23"/>
      <c r="D27" s="23"/>
      <c r="E27" s="23"/>
    </row>
    <row r="28" spans="1:12" x14ac:dyDescent="0.25">
      <c r="A28" s="23"/>
      <c r="B28" s="23"/>
      <c r="C28" s="23"/>
      <c r="D28" s="23"/>
      <c r="E28" s="23"/>
    </row>
    <row r="29" spans="1:12" x14ac:dyDescent="0.25">
      <c r="A29" s="23"/>
      <c r="B29" s="23"/>
      <c r="C29" s="23"/>
      <c r="D29" s="23"/>
      <c r="E29" s="23"/>
      <c r="F29" s="16"/>
    </row>
    <row r="30" spans="1:12" x14ac:dyDescent="0.25">
      <c r="A30" s="23"/>
      <c r="B30" s="23"/>
      <c r="C30" s="23"/>
      <c r="D30" s="23"/>
      <c r="E30" s="23"/>
      <c r="F30" s="16"/>
      <c r="H30" s="1" t="s">
        <v>17</v>
      </c>
    </row>
    <row r="31" spans="1:12" x14ac:dyDescent="0.25">
      <c r="A31" s="23"/>
      <c r="B31" s="23"/>
      <c r="C31" s="23"/>
      <c r="D31" s="17"/>
      <c r="E31" s="17"/>
      <c r="F31" s="16"/>
    </row>
    <row r="32" spans="1:12" x14ac:dyDescent="0.25">
      <c r="A32" s="23"/>
      <c r="B32" s="23"/>
      <c r="C32" s="23"/>
      <c r="D32" s="17"/>
      <c r="E32" s="17"/>
      <c r="F32" s="16"/>
    </row>
    <row r="33" spans="1:6" x14ac:dyDescent="0.25">
      <c r="A33" s="23"/>
      <c r="B33" s="23"/>
      <c r="C33" s="23"/>
      <c r="D33" s="17"/>
      <c r="E33" s="17"/>
      <c r="F33" s="16"/>
    </row>
    <row r="34" spans="1:6" x14ac:dyDescent="0.25">
      <c r="A34" s="23"/>
      <c r="B34" s="23"/>
      <c r="C34" s="23"/>
      <c r="D34" s="17"/>
      <c r="E34" s="10"/>
      <c r="F34" s="16"/>
    </row>
    <row r="35" spans="1:6" x14ac:dyDescent="0.25">
      <c r="A35" s="23"/>
      <c r="B35" s="23"/>
      <c r="C35" s="23"/>
      <c r="D35" s="13"/>
      <c r="E35" s="10">
        <v>-1</v>
      </c>
      <c r="F35" s="16"/>
    </row>
    <row r="36" spans="1:6" x14ac:dyDescent="0.25">
      <c r="A36" s="23"/>
      <c r="B36" s="23"/>
      <c r="C36" s="23"/>
      <c r="D36" s="10"/>
      <c r="E36" s="10">
        <v>-1</v>
      </c>
      <c r="F36" s="16"/>
    </row>
    <row r="37" spans="1:6" x14ac:dyDescent="0.25">
      <c r="A37" s="23"/>
      <c r="B37" s="23"/>
      <c r="C37" s="23"/>
      <c r="D37" s="10"/>
      <c r="E37" s="10">
        <v>-1</v>
      </c>
      <c r="F37" s="16"/>
    </row>
    <row r="38" spans="1:6" x14ac:dyDescent="0.25">
      <c r="A38" s="23"/>
      <c r="B38" s="23"/>
      <c r="C38" s="23"/>
      <c r="D38" s="10"/>
      <c r="E38" s="10">
        <v>-1</v>
      </c>
      <c r="F38" s="16"/>
    </row>
    <row r="39" spans="1:6" x14ac:dyDescent="0.25">
      <c r="A39" s="23"/>
      <c r="B39" s="23"/>
      <c r="C39" s="23"/>
      <c r="D39" s="10"/>
      <c r="E39" s="10">
        <v>-1</v>
      </c>
      <c r="F39" s="16"/>
    </row>
    <row r="40" spans="1:6" x14ac:dyDescent="0.25">
      <c r="A40" s="23"/>
      <c r="B40" s="23"/>
      <c r="C40" s="23"/>
      <c r="D40" s="10"/>
      <c r="E40" s="10">
        <v>-1</v>
      </c>
      <c r="F40" s="16"/>
    </row>
    <row r="41" spans="1:6" x14ac:dyDescent="0.25">
      <c r="A41" s="23"/>
      <c r="B41" s="23"/>
      <c r="C41" s="23"/>
      <c r="D41" s="10"/>
      <c r="E41" s="10">
        <v>-1</v>
      </c>
      <c r="F41" s="16"/>
    </row>
    <row r="42" spans="1:6" x14ac:dyDescent="0.25">
      <c r="B42" s="23"/>
      <c r="C42" s="23"/>
      <c r="D42" s="10"/>
      <c r="E42" s="10">
        <v>-1</v>
      </c>
      <c r="F42" s="16"/>
    </row>
    <row r="43" spans="1:6" x14ac:dyDescent="0.25">
      <c r="B43" s="23"/>
      <c r="C43" s="23"/>
      <c r="D43" s="10"/>
      <c r="E43" s="10">
        <v>-1</v>
      </c>
      <c r="F43" s="13"/>
    </row>
    <row r="44" spans="1:6" x14ac:dyDescent="0.25">
      <c r="B44" s="23"/>
      <c r="C44" s="23"/>
      <c r="D44" s="10"/>
      <c r="E44" s="10">
        <v>-1</v>
      </c>
      <c r="F44" s="13"/>
    </row>
    <row r="45" spans="1:6" x14ac:dyDescent="0.25">
      <c r="B45" s="23"/>
      <c r="C45" s="23"/>
      <c r="D45" s="10"/>
      <c r="E45" s="10">
        <v>-1</v>
      </c>
      <c r="F45" s="13"/>
    </row>
    <row r="46" spans="1:6" x14ac:dyDescent="0.25">
      <c r="B46" s="23"/>
      <c r="C46" s="23"/>
      <c r="D46" s="10"/>
      <c r="E46" s="10">
        <v>-1</v>
      </c>
      <c r="F46" s="13"/>
    </row>
    <row r="47" spans="1:6" x14ac:dyDescent="0.25">
      <c r="B47" s="23"/>
      <c r="C47" s="23"/>
      <c r="D47" s="10"/>
      <c r="E47" s="10">
        <v>-1</v>
      </c>
      <c r="F47" s="13"/>
    </row>
    <row r="48" spans="1:6" x14ac:dyDescent="0.25">
      <c r="B48" s="18"/>
      <c r="C48" s="18"/>
      <c r="D48" s="10"/>
      <c r="E48" s="10">
        <v>-1</v>
      </c>
      <c r="F48" s="13"/>
    </row>
    <row r="49" spans="2:6" x14ac:dyDescent="0.25">
      <c r="B49" s="18"/>
      <c r="C49" s="18"/>
      <c r="D49" s="10"/>
      <c r="E49" s="10">
        <v>-1</v>
      </c>
      <c r="F49" s="13"/>
    </row>
    <row r="50" spans="2:6" x14ac:dyDescent="0.25">
      <c r="B50" s="18"/>
      <c r="C50" s="18"/>
      <c r="D50" s="10"/>
      <c r="E50" s="10">
        <v>-1</v>
      </c>
      <c r="F50" s="13"/>
    </row>
    <row r="51" spans="2:6" x14ac:dyDescent="0.25">
      <c r="B51" s="18"/>
      <c r="C51" s="18"/>
      <c r="D51" s="10"/>
      <c r="E51" s="10">
        <v>-1</v>
      </c>
      <c r="F51" s="13"/>
    </row>
    <row r="52" spans="2:6" x14ac:dyDescent="0.25">
      <c r="B52" s="18"/>
      <c r="C52" s="18"/>
      <c r="D52" s="10">
        <v>25</v>
      </c>
      <c r="E52" s="10">
        <v>-1</v>
      </c>
      <c r="F52" s="13"/>
    </row>
    <row r="53" spans="2:6" x14ac:dyDescent="0.25">
      <c r="B53" s="18"/>
      <c r="C53" s="18"/>
      <c r="D53" s="10">
        <v>25</v>
      </c>
      <c r="E53" s="10"/>
      <c r="F53" s="13"/>
    </row>
    <row r="54" spans="2:6" x14ac:dyDescent="0.25">
      <c r="B54" s="18"/>
      <c r="C54" s="18"/>
      <c r="D54" s="10">
        <v>25</v>
      </c>
      <c r="E54" s="10"/>
      <c r="F54" s="13"/>
    </row>
    <row r="55" spans="2:6" x14ac:dyDescent="0.25">
      <c r="B55" s="18"/>
      <c r="C55" s="18"/>
      <c r="D55" s="10">
        <v>25</v>
      </c>
      <c r="E55" s="10"/>
      <c r="F55" s="13"/>
    </row>
    <row r="56" spans="2:6" x14ac:dyDescent="0.25">
      <c r="B56" s="18"/>
      <c r="C56" s="18"/>
      <c r="D56" s="10">
        <v>25</v>
      </c>
      <c r="E56" s="10"/>
      <c r="F56" s="13"/>
    </row>
    <row r="57" spans="2:6" x14ac:dyDescent="0.25">
      <c r="B57" s="18"/>
      <c r="C57" s="18"/>
      <c r="D57" s="10">
        <v>25</v>
      </c>
      <c r="E57" s="10"/>
      <c r="F57" s="13"/>
    </row>
    <row r="58" spans="2:6" x14ac:dyDescent="0.25">
      <c r="B58" s="18"/>
      <c r="C58" s="18"/>
      <c r="D58" s="10">
        <v>25</v>
      </c>
      <c r="E58" s="10"/>
      <c r="F58" s="13"/>
    </row>
    <row r="59" spans="2:6" x14ac:dyDescent="0.25">
      <c r="B59" s="18"/>
      <c r="C59" s="18"/>
      <c r="D59" s="10">
        <v>25</v>
      </c>
      <c r="E59" s="10"/>
      <c r="F59" s="13"/>
    </row>
    <row r="60" spans="2:6" x14ac:dyDescent="0.25">
      <c r="B60" s="18"/>
      <c r="C60" s="18"/>
      <c r="D60" s="10">
        <v>25</v>
      </c>
      <c r="E60" s="10"/>
      <c r="F60" s="13"/>
    </row>
    <row r="61" spans="2:6" x14ac:dyDescent="0.25">
      <c r="B61" s="18"/>
      <c r="C61" s="18"/>
      <c r="D61" s="10">
        <v>25</v>
      </c>
      <c r="E61" s="10"/>
      <c r="F61" s="13"/>
    </row>
    <row r="62" spans="2:6" x14ac:dyDescent="0.25">
      <c r="C62" s="23"/>
      <c r="D62" s="10">
        <v>25</v>
      </c>
      <c r="E62" s="10"/>
      <c r="F62" s="13"/>
    </row>
    <row r="63" spans="2:6" x14ac:dyDescent="0.25">
      <c r="B63" s="23"/>
      <c r="C63" s="23"/>
      <c r="D63" s="10">
        <v>25</v>
      </c>
      <c r="E63" s="10"/>
      <c r="F63" s="13"/>
    </row>
    <row r="64" spans="2:6" x14ac:dyDescent="0.25">
      <c r="C64" s="23"/>
      <c r="D64" s="10">
        <v>25</v>
      </c>
      <c r="E64" s="10"/>
      <c r="F64" s="13"/>
    </row>
    <row r="65" spans="3:6" x14ac:dyDescent="0.25">
      <c r="C65" s="23"/>
      <c r="D65" s="10">
        <v>25</v>
      </c>
      <c r="E65" s="10"/>
      <c r="F65" s="13"/>
    </row>
    <row r="66" spans="3:6" x14ac:dyDescent="0.25">
      <c r="D66" s="10">
        <v>25</v>
      </c>
      <c r="E66" s="10"/>
      <c r="F66" s="13"/>
    </row>
    <row r="67" spans="3:6" x14ac:dyDescent="0.25">
      <c r="D67" s="10">
        <v>25</v>
      </c>
      <c r="E67" s="10"/>
      <c r="F67" s="13"/>
    </row>
    <row r="68" spans="3:6" x14ac:dyDescent="0.25">
      <c r="D68" s="10">
        <v>25</v>
      </c>
      <c r="E68" s="10"/>
      <c r="F68" s="13"/>
    </row>
    <row r="69" spans="3:6" x14ac:dyDescent="0.25">
      <c r="D69" s="10"/>
      <c r="E69" s="10"/>
      <c r="F69" s="13"/>
    </row>
    <row r="70" spans="3:6" x14ac:dyDescent="0.25">
      <c r="D70" s="10"/>
      <c r="E70" s="10"/>
    </row>
  </sheetData>
  <mergeCells count="16">
    <mergeCell ref="B1:J1"/>
    <mergeCell ref="F2:H2"/>
    <mergeCell ref="A3:A6"/>
    <mergeCell ref="F3:H3"/>
    <mergeCell ref="F4:H4"/>
    <mergeCell ref="F5:H5"/>
    <mergeCell ref="F6:H6"/>
    <mergeCell ref="A18:A19"/>
    <mergeCell ref="F18:J18"/>
    <mergeCell ref="F19:J19"/>
    <mergeCell ref="A7:A10"/>
    <mergeCell ref="F7:H7"/>
    <mergeCell ref="F8:H8"/>
    <mergeCell ref="A11:A14"/>
    <mergeCell ref="A15:A17"/>
    <mergeCell ref="F17:J17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CCCCCC"/>
  </sheetPr>
  <dimension ref="A1:L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style="1" customWidth="1"/>
    <col min="2" max="3" width="9.140625" style="1"/>
    <col min="4" max="4" width="12" style="1" customWidth="1"/>
    <col min="5" max="5" width="21" style="1" customWidth="1"/>
    <col min="6" max="16384" width="9.140625" style="1"/>
  </cols>
  <sheetData>
    <row r="1" spans="1:12" x14ac:dyDescent="0.25">
      <c r="A1" s="25" t="s">
        <v>6</v>
      </c>
      <c r="B1" s="287" t="str">
        <f>INDEX(Мазмұны!$B$3:$G$34,MATCH(A1,Мазмұны!$A$3:$A$34,0),1)</f>
        <v>Экономикалық даму динамикасына қатысты күтулер өзгеріссіз қалды.</v>
      </c>
      <c r="C1" s="287"/>
      <c r="D1" s="287"/>
      <c r="E1" s="287"/>
      <c r="F1" s="287"/>
      <c r="G1" s="287"/>
      <c r="H1" s="287"/>
      <c r="I1" s="287"/>
      <c r="J1" s="26"/>
      <c r="K1" s="26"/>
      <c r="L1" s="26"/>
    </row>
    <row r="5" spans="1:12" x14ac:dyDescent="0.25">
      <c r="E5"/>
    </row>
    <row r="18" spans="6:9" x14ac:dyDescent="0.25">
      <c r="F18" s="274" t="s">
        <v>48</v>
      </c>
      <c r="G18" s="274"/>
      <c r="H18" s="274"/>
      <c r="I18" s="274"/>
    </row>
    <row r="19" spans="6:9" ht="15" customHeight="1" x14ac:dyDescent="0.25">
      <c r="F19" s="288" t="s">
        <v>49</v>
      </c>
      <c r="G19" s="288"/>
      <c r="H19" s="288"/>
      <c r="I19" s="288"/>
    </row>
    <row r="20" spans="6:9" x14ac:dyDescent="0.25">
      <c r="F20" s="276" t="s">
        <v>41</v>
      </c>
      <c r="G20" s="276"/>
      <c r="H20" s="276"/>
      <c r="I20" s="276"/>
    </row>
  </sheetData>
  <mergeCells count="4">
    <mergeCell ref="B1:I1"/>
    <mergeCell ref="F18:I18"/>
    <mergeCell ref="F19:I19"/>
    <mergeCell ref="F20:I20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CCCCCC"/>
  </sheetPr>
  <dimension ref="A1:O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style="1" customWidth="1"/>
    <col min="2" max="2" width="9.28515625" style="1" bestFit="1" customWidth="1"/>
    <col min="3" max="3" width="12.7109375" style="1" bestFit="1" customWidth="1"/>
    <col min="4" max="4" width="15.5703125" style="1" customWidth="1"/>
    <col min="5" max="5" width="15.85546875" style="1" customWidth="1"/>
    <col min="6" max="9" width="9.140625" style="1"/>
    <col min="10" max="17" width="6.7109375" style="1" customWidth="1"/>
    <col min="18" max="16384" width="9.140625" style="1"/>
  </cols>
  <sheetData>
    <row r="1" spans="1:9" ht="27.75" customHeight="1" x14ac:dyDescent="0.25">
      <c r="A1" s="25" t="s">
        <v>7</v>
      </c>
      <c r="B1" s="287" t="str">
        <f>INDEX(Мазмұны!$B$3:$G$34,MATCH(A1,Мазмұны!$A$3:$A$34,0),1)</f>
        <v>Инфляция 2028 жылға қарай нысаналы деңгейге жетеді.</v>
      </c>
      <c r="C1" s="287"/>
      <c r="D1" s="287"/>
      <c r="E1" s="287"/>
      <c r="F1" s="287"/>
      <c r="G1" s="287"/>
      <c r="H1" s="287"/>
      <c r="I1" s="287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/>
      <c r="C5" s="8"/>
      <c r="D5" s="8"/>
      <c r="E5" s="8"/>
      <c r="F5" s="8"/>
      <c r="G5" s="8"/>
      <c r="H5" s="8"/>
      <c r="I5" s="8"/>
    </row>
    <row r="6" spans="1:9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E8" s="8"/>
      <c r="F8" s="8"/>
      <c r="G8" s="8"/>
      <c r="H8" s="8"/>
      <c r="I8" s="8"/>
    </row>
    <row r="9" spans="1:9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25">
      <c r="A12" s="8"/>
      <c r="B12" s="8"/>
      <c r="C12" s="8"/>
      <c r="D12" s="8"/>
      <c r="E12" s="8"/>
      <c r="F12" s="8"/>
      <c r="G12" s="8"/>
      <c r="H12" s="8"/>
      <c r="I12" s="8"/>
    </row>
    <row r="13" spans="1:9" x14ac:dyDescent="0.25">
      <c r="A13" s="8"/>
      <c r="B13" s="8"/>
      <c r="C13" s="8"/>
      <c r="D13" s="8"/>
      <c r="E13" s="8"/>
      <c r="F13" s="8"/>
      <c r="G13" s="8"/>
      <c r="H13" s="8"/>
      <c r="I13" s="8"/>
    </row>
    <row r="14" spans="1:9" x14ac:dyDescent="0.25">
      <c r="A14" s="8"/>
      <c r="B14" s="8"/>
      <c r="C14" s="8"/>
      <c r="D14" s="8"/>
      <c r="E14" s="8"/>
      <c r="F14" s="8"/>
      <c r="G14" s="8"/>
      <c r="H14" s="8"/>
      <c r="I14" s="8"/>
    </row>
    <row r="15" spans="1:9" x14ac:dyDescent="0.25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15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15" x14ac:dyDescent="0.25">
      <c r="A18" s="8"/>
      <c r="B18" s="8"/>
      <c r="C18" s="8"/>
      <c r="D18" s="8"/>
      <c r="E18" s="8"/>
      <c r="F18" s="274" t="s">
        <v>48</v>
      </c>
      <c r="G18" s="274"/>
      <c r="H18" s="274"/>
      <c r="I18" s="274"/>
    </row>
    <row r="19" spans="1:15" ht="15" customHeight="1" x14ac:dyDescent="0.25">
      <c r="A19" s="8"/>
      <c r="B19" s="8"/>
      <c r="C19" s="8"/>
      <c r="D19" s="8"/>
      <c r="E19" s="8"/>
      <c r="F19" s="288" t="s">
        <v>49</v>
      </c>
      <c r="G19" s="288"/>
      <c r="H19" s="288"/>
      <c r="I19" s="288"/>
      <c r="M19" s="27"/>
      <c r="N19" s="27"/>
      <c r="O19" s="27"/>
    </row>
    <row r="20" spans="1:15" x14ac:dyDescent="0.25">
      <c r="A20" s="8"/>
      <c r="B20" s="8"/>
      <c r="C20" s="8"/>
      <c r="D20" s="8"/>
      <c r="E20" s="8"/>
      <c r="F20" s="276" t="s">
        <v>41</v>
      </c>
      <c r="G20" s="276"/>
      <c r="H20" s="276"/>
      <c r="I20" s="276"/>
      <c r="M20" s="27"/>
    </row>
    <row r="23" spans="1:15" x14ac:dyDescent="0.25">
      <c r="M23" s="28"/>
      <c r="N23" s="28"/>
      <c r="O23" s="28"/>
    </row>
    <row r="24" spans="1:15" x14ac:dyDescent="0.25">
      <c r="M24" s="28"/>
      <c r="N24" s="28"/>
      <c r="O24" s="28"/>
    </row>
    <row r="25" spans="1:15" x14ac:dyDescent="0.25">
      <c r="M25" s="28"/>
      <c r="N25" s="28"/>
      <c r="O25" s="28"/>
    </row>
    <row r="26" spans="1:15" x14ac:dyDescent="0.25">
      <c r="M26" s="28"/>
      <c r="N26" s="28"/>
      <c r="O26" s="28"/>
    </row>
    <row r="27" spans="1:15" x14ac:dyDescent="0.25">
      <c r="M27" s="28"/>
      <c r="N27" s="28"/>
      <c r="O27" s="28"/>
    </row>
    <row r="28" spans="1:15" x14ac:dyDescent="0.25">
      <c r="M28" s="28"/>
      <c r="N28" s="28"/>
      <c r="O28" s="28"/>
    </row>
    <row r="29" spans="1:15" x14ac:dyDescent="0.25">
      <c r="M29" s="28"/>
      <c r="N29" s="28"/>
      <c r="O29" s="28"/>
    </row>
    <row r="30" spans="1:15" x14ac:dyDescent="0.25">
      <c r="M30" s="28"/>
      <c r="N30" s="28"/>
      <c r="O30" s="28"/>
    </row>
    <row r="31" spans="1:15" x14ac:dyDescent="0.25">
      <c r="M31" s="28"/>
      <c r="N31" s="28"/>
      <c r="O31" s="28"/>
    </row>
    <row r="32" spans="1:15" x14ac:dyDescent="0.25">
      <c r="M32" s="28"/>
      <c r="N32" s="28"/>
      <c r="O32" s="28"/>
    </row>
    <row r="33" spans="1:15" x14ac:dyDescent="0.25">
      <c r="M33" s="28"/>
      <c r="N33" s="28"/>
      <c r="O33" s="28"/>
    </row>
    <row r="34" spans="1:15" x14ac:dyDescent="0.25">
      <c r="M34" s="28"/>
      <c r="N34" s="28"/>
      <c r="O34" s="28"/>
    </row>
    <row r="35" spans="1:15" x14ac:dyDescent="0.25">
      <c r="M35" s="28"/>
      <c r="N35" s="28"/>
      <c r="O35" s="28"/>
    </row>
    <row r="36" spans="1:15" x14ac:dyDescent="0.25">
      <c r="M36" s="28"/>
      <c r="N36" s="28"/>
      <c r="O36" s="28"/>
    </row>
    <row r="37" spans="1:15" x14ac:dyDescent="0.25">
      <c r="M37" s="28"/>
      <c r="N37" s="28"/>
      <c r="O37" s="28"/>
    </row>
    <row r="38" spans="1:15" x14ac:dyDescent="0.25">
      <c r="C38" s="29"/>
      <c r="D38" s="29"/>
      <c r="E38" s="29"/>
      <c r="M38" s="28"/>
      <c r="N38" s="28"/>
      <c r="O38" s="28"/>
    </row>
    <row r="39" spans="1:15" x14ac:dyDescent="0.25">
      <c r="A39" s="16"/>
      <c r="B39" s="29"/>
      <c r="C39" s="29"/>
      <c r="D39" s="29"/>
      <c r="E39" s="29"/>
      <c r="M39" s="28"/>
      <c r="N39" s="28"/>
      <c r="O39" s="28"/>
    </row>
    <row r="40" spans="1:15" x14ac:dyDescent="0.25">
      <c r="A40" s="16"/>
      <c r="B40" s="29"/>
      <c r="C40" s="29">
        <v>1</v>
      </c>
      <c r="D40" s="29"/>
      <c r="E40" s="29"/>
      <c r="M40" s="28"/>
      <c r="N40" s="28"/>
      <c r="O40" s="28"/>
    </row>
    <row r="41" spans="1:15" x14ac:dyDescent="0.25">
      <c r="A41" s="16"/>
      <c r="B41" s="29">
        <v>2017</v>
      </c>
      <c r="C41" s="29">
        <v>2</v>
      </c>
      <c r="D41" s="29"/>
      <c r="E41" s="29"/>
      <c r="M41" s="28"/>
      <c r="N41" s="28"/>
      <c r="O41" s="28"/>
    </row>
    <row r="42" spans="1:15" x14ac:dyDescent="0.25">
      <c r="A42" s="16"/>
      <c r="B42" s="29"/>
      <c r="C42" s="29">
        <v>3</v>
      </c>
      <c r="D42" s="29"/>
      <c r="E42" s="29"/>
      <c r="M42" s="28"/>
      <c r="N42" s="28"/>
      <c r="O42" s="28"/>
    </row>
    <row r="43" spans="1:15" x14ac:dyDescent="0.25">
      <c r="A43" s="16"/>
      <c r="B43" s="29"/>
      <c r="C43" s="30">
        <v>4</v>
      </c>
      <c r="D43" s="29"/>
      <c r="E43" s="29"/>
      <c r="M43" s="28"/>
      <c r="N43" s="28"/>
      <c r="O43" s="28"/>
    </row>
    <row r="44" spans="1:15" x14ac:dyDescent="0.25">
      <c r="A44" s="16"/>
      <c r="B44" s="30"/>
      <c r="C44" s="29">
        <v>1</v>
      </c>
      <c r="D44" s="29"/>
      <c r="E44" s="29"/>
      <c r="M44" s="28"/>
      <c r="N44" s="28"/>
      <c r="O44" s="28"/>
    </row>
    <row r="45" spans="1:15" x14ac:dyDescent="0.25">
      <c r="A45" s="16"/>
      <c r="B45" s="29">
        <v>2018</v>
      </c>
      <c r="C45" s="29">
        <v>2</v>
      </c>
      <c r="D45" s="29"/>
      <c r="E45" s="29"/>
      <c r="M45" s="28"/>
      <c r="N45" s="28"/>
      <c r="O45" s="28"/>
    </row>
    <row r="46" spans="1:15" x14ac:dyDescent="0.25">
      <c r="A46" s="16"/>
      <c r="B46" s="29"/>
      <c r="C46" s="29">
        <v>3</v>
      </c>
      <c r="D46" s="29"/>
      <c r="E46" s="29"/>
      <c r="F46" s="29"/>
      <c r="G46" s="29"/>
      <c r="M46" s="28"/>
      <c r="N46" s="28"/>
      <c r="O46" s="28"/>
    </row>
    <row r="47" spans="1:15" x14ac:dyDescent="0.25">
      <c r="A47" s="16"/>
      <c r="B47" s="29"/>
      <c r="C47" s="30">
        <v>4</v>
      </c>
      <c r="D47" s="29"/>
      <c r="E47" s="29"/>
      <c r="F47" s="29"/>
      <c r="G47" s="29"/>
      <c r="M47" s="28"/>
      <c r="N47" s="28"/>
      <c r="O47" s="28"/>
    </row>
    <row r="48" spans="1:15" x14ac:dyDescent="0.25">
      <c r="A48" s="16"/>
      <c r="B48" s="30"/>
      <c r="C48" s="29">
        <v>1</v>
      </c>
      <c r="D48" s="29"/>
      <c r="E48" s="29"/>
      <c r="F48" s="29"/>
      <c r="G48" s="29"/>
      <c r="M48" s="28"/>
      <c r="N48" s="28"/>
      <c r="O48" s="28"/>
    </row>
    <row r="49" spans="1:7" x14ac:dyDescent="0.25">
      <c r="A49" s="16"/>
      <c r="B49" s="29">
        <v>2019</v>
      </c>
      <c r="C49" s="29">
        <v>2</v>
      </c>
      <c r="D49" s="29"/>
      <c r="E49" s="29"/>
      <c r="F49" s="29"/>
      <c r="G49" s="29"/>
    </row>
    <row r="50" spans="1:7" x14ac:dyDescent="0.25">
      <c r="A50" s="16"/>
      <c r="B50" s="29"/>
      <c r="C50" s="29">
        <v>3</v>
      </c>
      <c r="D50" s="29"/>
      <c r="E50" s="29"/>
      <c r="F50" s="29"/>
      <c r="G50" s="29"/>
    </row>
    <row r="51" spans="1:7" x14ac:dyDescent="0.25">
      <c r="A51" s="16"/>
      <c r="B51" s="29"/>
      <c r="C51" s="30">
        <v>4</v>
      </c>
      <c r="D51" s="29"/>
      <c r="E51" s="29"/>
      <c r="F51" s="29"/>
      <c r="G51" s="29"/>
    </row>
    <row r="52" spans="1:7" x14ac:dyDescent="0.25">
      <c r="A52" s="16"/>
      <c r="B52" s="30"/>
      <c r="C52" s="29">
        <v>1</v>
      </c>
      <c r="D52" s="29"/>
      <c r="E52" s="29"/>
      <c r="F52" s="29"/>
      <c r="G52" s="29"/>
    </row>
    <row r="53" spans="1:7" x14ac:dyDescent="0.25">
      <c r="A53" s="16"/>
      <c r="B53" s="29">
        <v>2020</v>
      </c>
      <c r="C53" s="29">
        <v>2</v>
      </c>
      <c r="D53" s="29"/>
      <c r="E53" s="29"/>
      <c r="F53" s="29"/>
      <c r="G53" s="29"/>
    </row>
    <row r="54" spans="1:7" x14ac:dyDescent="0.25">
      <c r="A54" s="16"/>
      <c r="B54" s="29"/>
      <c r="C54" s="29">
        <v>3</v>
      </c>
      <c r="D54" s="29"/>
      <c r="E54" s="29"/>
      <c r="F54" s="29"/>
      <c r="G54" s="29"/>
    </row>
    <row r="55" spans="1:7" x14ac:dyDescent="0.25">
      <c r="A55" s="16"/>
      <c r="B55" s="29"/>
      <c r="C55" s="30">
        <v>4</v>
      </c>
      <c r="D55" s="29"/>
      <c r="E55" s="29"/>
      <c r="F55" s="29"/>
      <c r="G55" s="29"/>
    </row>
    <row r="56" spans="1:7" x14ac:dyDescent="0.25">
      <c r="A56" s="16"/>
      <c r="B56" s="30"/>
      <c r="C56" s="29">
        <v>1</v>
      </c>
      <c r="D56" s="29"/>
      <c r="E56" s="29"/>
      <c r="F56" s="29"/>
      <c r="G56" s="29"/>
    </row>
    <row r="57" spans="1:7" x14ac:dyDescent="0.25">
      <c r="A57" s="16"/>
      <c r="B57" s="29">
        <v>2021</v>
      </c>
      <c r="C57" s="29">
        <v>2</v>
      </c>
      <c r="D57" s="29"/>
      <c r="E57" s="29"/>
      <c r="F57" s="29"/>
      <c r="G57" s="29"/>
    </row>
    <row r="58" spans="1:7" x14ac:dyDescent="0.25">
      <c r="A58" s="16"/>
      <c r="B58" s="29"/>
      <c r="C58" s="29">
        <v>3</v>
      </c>
      <c r="D58" s="29"/>
      <c r="E58" s="29"/>
      <c r="F58" s="29"/>
      <c r="G58" s="29"/>
    </row>
    <row r="59" spans="1:7" x14ac:dyDescent="0.25">
      <c r="A59" s="16"/>
      <c r="B59" s="29"/>
      <c r="C59" s="29">
        <v>4</v>
      </c>
      <c r="D59" s="29">
        <v>-15</v>
      </c>
      <c r="E59" s="29">
        <v>15</v>
      </c>
      <c r="F59" s="29"/>
      <c r="G59" s="29"/>
    </row>
    <row r="60" spans="1:7" x14ac:dyDescent="0.25">
      <c r="B60" s="29"/>
      <c r="C60" s="29">
        <v>1</v>
      </c>
      <c r="D60" s="29">
        <v>-15</v>
      </c>
      <c r="E60" s="29">
        <v>15</v>
      </c>
      <c r="F60" s="29"/>
      <c r="G60" s="29"/>
    </row>
    <row r="61" spans="1:7" x14ac:dyDescent="0.25">
      <c r="B61" s="29">
        <v>2022</v>
      </c>
      <c r="C61" s="29">
        <v>2</v>
      </c>
      <c r="D61" s="29">
        <v>-15</v>
      </c>
      <c r="E61" s="29">
        <v>15</v>
      </c>
      <c r="F61" s="29"/>
      <c r="G61" s="29"/>
    </row>
    <row r="62" spans="1:7" x14ac:dyDescent="0.25">
      <c r="B62" s="29"/>
      <c r="C62" s="29">
        <v>3</v>
      </c>
      <c r="D62" s="29">
        <v>-15</v>
      </c>
      <c r="E62" s="29">
        <v>15</v>
      </c>
      <c r="F62" s="29"/>
      <c r="G62" s="29"/>
    </row>
    <row r="63" spans="1:7" x14ac:dyDescent="0.25">
      <c r="B63" s="29"/>
      <c r="C63" s="29">
        <v>4</v>
      </c>
      <c r="D63" s="29">
        <v>-15</v>
      </c>
      <c r="E63" s="29">
        <v>15</v>
      </c>
      <c r="F63" s="29"/>
      <c r="G63" s="29"/>
    </row>
    <row r="64" spans="1:7" x14ac:dyDescent="0.25">
      <c r="B64" s="29"/>
      <c r="C64" s="29"/>
      <c r="D64" s="29"/>
      <c r="E64" s="29"/>
      <c r="F64" s="29"/>
      <c r="G64" s="29"/>
    </row>
    <row r="65" spans="2:7" x14ac:dyDescent="0.25">
      <c r="B65" s="29"/>
      <c r="C65" s="29"/>
      <c r="D65" s="29"/>
      <c r="E65" s="29"/>
      <c r="F65" s="29"/>
      <c r="G65" s="29"/>
    </row>
    <row r="66" spans="2:7" x14ac:dyDescent="0.25">
      <c r="B66" s="29"/>
      <c r="C66" s="29"/>
      <c r="D66" s="29"/>
      <c r="E66" s="29"/>
      <c r="F66" s="29"/>
      <c r="G66" s="29"/>
    </row>
    <row r="67" spans="2:7" x14ac:dyDescent="0.25">
      <c r="B67" s="29"/>
      <c r="C67" s="29"/>
      <c r="D67" s="29"/>
      <c r="E67" s="29"/>
      <c r="F67" s="29"/>
      <c r="G67" s="29"/>
    </row>
    <row r="68" spans="2:7" x14ac:dyDescent="0.25">
      <c r="B68" s="29"/>
      <c r="C68" s="29"/>
      <c r="D68" s="29"/>
      <c r="E68" s="29"/>
      <c r="F68" s="29"/>
      <c r="G68" s="29"/>
    </row>
    <row r="69" spans="2:7" x14ac:dyDescent="0.25">
      <c r="B69" s="29"/>
      <c r="C69" s="29"/>
      <c r="D69" s="29"/>
      <c r="E69" s="29"/>
      <c r="F69" s="29"/>
      <c r="G69" s="29"/>
    </row>
    <row r="70" spans="2:7" x14ac:dyDescent="0.25">
      <c r="B70" s="29"/>
      <c r="F70" s="29"/>
      <c r="G70" s="29"/>
    </row>
    <row r="71" spans="2:7" x14ac:dyDescent="0.25">
      <c r="F71" s="29"/>
      <c r="G71" s="29"/>
    </row>
    <row r="72" spans="2:7" x14ac:dyDescent="0.25">
      <c r="F72" s="29"/>
      <c r="G72" s="29"/>
    </row>
    <row r="73" spans="2:7" x14ac:dyDescent="0.25">
      <c r="F73" s="29"/>
      <c r="G73" s="29"/>
    </row>
    <row r="74" spans="2:7" x14ac:dyDescent="0.25">
      <c r="F74" s="29"/>
      <c r="G74" s="29"/>
    </row>
    <row r="75" spans="2:7" x14ac:dyDescent="0.25">
      <c r="F75" s="29"/>
      <c r="G75" s="29"/>
    </row>
    <row r="76" spans="2:7" x14ac:dyDescent="0.25">
      <c r="F76" s="29"/>
      <c r="G76" s="29"/>
    </row>
    <row r="77" spans="2:7" x14ac:dyDescent="0.25">
      <c r="F77" s="29"/>
      <c r="G77" s="29"/>
    </row>
  </sheetData>
  <mergeCells count="4">
    <mergeCell ref="B1:I1"/>
    <mergeCell ref="F18:I18"/>
    <mergeCell ref="F19:I19"/>
    <mergeCell ref="F20:I20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CCCCCC"/>
  </sheetPr>
  <dimension ref="A1:M26"/>
  <sheetViews>
    <sheetView showGridLines="0" view="pageBreakPreview" zoomScaleNormal="100" zoomScaleSheetLayoutView="100" workbookViewId="0"/>
  </sheetViews>
  <sheetFormatPr defaultRowHeight="15" x14ac:dyDescent="0.25"/>
  <cols>
    <col min="1" max="1" width="12" style="1" customWidth="1"/>
    <col min="2" max="16384" width="9.140625" style="1"/>
  </cols>
  <sheetData>
    <row r="1" spans="1:13" x14ac:dyDescent="0.25">
      <c r="A1" s="25" t="s">
        <v>8</v>
      </c>
      <c r="B1" s="289" t="str">
        <f>INDEX(Мазмұны!$B$3:$G$34,MATCH(A1,Мазмұны!$A$3:$A$34,0),1)</f>
        <v>Тәуекелдер теңгерімі проинфляциялық бағытқа қарай ығысқан.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1"/>
    </row>
    <row r="24" spans="10:13" x14ac:dyDescent="0.25">
      <c r="J24" s="274" t="s">
        <v>48</v>
      </c>
      <c r="K24" s="274"/>
      <c r="L24" s="274"/>
      <c r="M24" s="274"/>
    </row>
    <row r="25" spans="10:13" ht="15" customHeight="1" x14ac:dyDescent="0.25">
      <c r="J25" s="288" t="s">
        <v>49</v>
      </c>
      <c r="K25" s="288"/>
      <c r="L25" s="288"/>
      <c r="M25" s="288"/>
    </row>
    <row r="26" spans="10:13" x14ac:dyDescent="0.25">
      <c r="J26" s="276" t="s">
        <v>41</v>
      </c>
      <c r="K26" s="276"/>
      <c r="L26" s="276"/>
      <c r="M26" s="276"/>
    </row>
  </sheetData>
  <mergeCells count="4">
    <mergeCell ref="B1:M1"/>
    <mergeCell ref="J24:M24"/>
    <mergeCell ref="J25:M25"/>
    <mergeCell ref="J26:M26"/>
  </mergeCells>
  <dataValidations count="1">
    <dataValidation type="list" allowBlank="1" showInputMessage="1" showErrorMessage="1" sqref="J25:M25">
      <formula1>#REF!</formula1>
    </dataValidation>
  </dataValidations>
  <hyperlinks>
    <hyperlink ref="J26:M26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CCCCCC"/>
  </sheetPr>
  <dimension ref="A1:U1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1" width="18.140625" style="1" customWidth="1"/>
    <col min="2" max="6" width="12.5703125" style="1" customWidth="1"/>
    <col min="7" max="7" width="8.42578125" style="1" customWidth="1"/>
    <col min="8" max="8" width="8.28515625" style="1" customWidth="1"/>
    <col min="9" max="9" width="8.42578125" style="1" customWidth="1"/>
    <col min="10" max="10" width="8.5703125" style="1" customWidth="1"/>
    <col min="11" max="11" width="1.5703125" style="1" customWidth="1"/>
    <col min="12" max="12" width="4.5703125" style="1" customWidth="1"/>
    <col min="13" max="19" width="6.28515625" style="1" customWidth="1"/>
    <col min="20" max="20" width="6" style="1" customWidth="1"/>
    <col min="21" max="21" width="5.42578125" style="1" customWidth="1"/>
    <col min="22" max="16384" width="9.140625" style="1"/>
  </cols>
  <sheetData>
    <row r="1" spans="1:21" x14ac:dyDescent="0.25">
      <c r="A1" s="25" t="s">
        <v>9</v>
      </c>
      <c r="B1" s="292" t="str">
        <f>INDEX(Мазмұны!$B$3:$G$34,MATCH(A1,Мазмұны!$A$3:$A$34,0),1)</f>
        <v xml:space="preserve">Төлем балансы ағымдағы шотының декомпозициясы </v>
      </c>
      <c r="C1" s="293"/>
      <c r="D1" s="293"/>
      <c r="E1" s="293"/>
      <c r="F1" s="294"/>
      <c r="G1" s="31"/>
      <c r="H1" s="31"/>
      <c r="I1" s="31"/>
      <c r="J1" s="31"/>
      <c r="K1" s="32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5.5" x14ac:dyDescent="0.25">
      <c r="A2" s="33" t="s">
        <v>42</v>
      </c>
      <c r="B2" s="34" t="s">
        <v>43</v>
      </c>
      <c r="C2" s="35" t="s">
        <v>44</v>
      </c>
      <c r="D2" s="35" t="s">
        <v>45</v>
      </c>
      <c r="E2" s="35" t="s">
        <v>46</v>
      </c>
      <c r="F2" s="35" t="s">
        <v>47</v>
      </c>
      <c r="G2" s="295" t="s">
        <v>48</v>
      </c>
      <c r="H2" s="296"/>
      <c r="I2" s="296"/>
      <c r="J2" s="297"/>
      <c r="K2" s="32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25">
      <c r="A3" s="36">
        <v>2021</v>
      </c>
      <c r="B3" s="37">
        <v>-2.7</v>
      </c>
      <c r="C3" s="37">
        <v>65.8</v>
      </c>
      <c r="D3" s="37">
        <v>-41.6</v>
      </c>
      <c r="E3" s="37">
        <v>-2.1</v>
      </c>
      <c r="F3" s="37">
        <v>-24.8</v>
      </c>
      <c r="G3" s="298" t="s">
        <v>49</v>
      </c>
      <c r="H3" s="298"/>
      <c r="I3" s="298"/>
      <c r="J3" s="299"/>
      <c r="K3" s="32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5">
      <c r="A4" s="36">
        <v>2022</v>
      </c>
      <c r="B4" s="37">
        <v>6.4</v>
      </c>
      <c r="C4" s="37">
        <v>85.6</v>
      </c>
      <c r="D4" s="37">
        <v>-50.6</v>
      </c>
      <c r="E4" s="37">
        <v>-1.6</v>
      </c>
      <c r="F4" s="37">
        <v>-26.9</v>
      </c>
      <c r="G4" s="38"/>
      <c r="H4" s="38"/>
      <c r="I4" s="38"/>
      <c r="J4" s="38"/>
      <c r="K4" s="32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5">
      <c r="A5" s="36">
        <v>2023</v>
      </c>
      <c r="B5" s="37">
        <v>-9.3000000000000007</v>
      </c>
      <c r="C5" s="37">
        <v>80.3</v>
      </c>
      <c r="D5" s="37">
        <v>-60.4</v>
      </c>
      <c r="E5" s="37">
        <v>-1.6</v>
      </c>
      <c r="F5" s="37">
        <v>-27.6</v>
      </c>
      <c r="G5" s="8"/>
      <c r="H5" s="8"/>
      <c r="I5" s="8"/>
      <c r="J5" s="8"/>
      <c r="K5" s="32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5">
      <c r="A6" s="36">
        <v>2024</v>
      </c>
      <c r="B6" s="37">
        <v>-7.9</v>
      </c>
      <c r="C6" s="37">
        <v>79</v>
      </c>
      <c r="D6" s="37">
        <v>-61.8</v>
      </c>
      <c r="E6" s="37">
        <v>-1.2</v>
      </c>
      <c r="F6" s="37">
        <v>-24</v>
      </c>
      <c r="G6" s="8"/>
      <c r="H6" s="8"/>
      <c r="I6" s="8"/>
      <c r="J6" s="8"/>
      <c r="K6" s="32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5">
      <c r="A7" s="36">
        <v>2025</v>
      </c>
      <c r="B7" s="37">
        <v>-11.8</v>
      </c>
      <c r="C7" s="37">
        <v>77.5</v>
      </c>
      <c r="D7" s="37">
        <v>-65.900000000000006</v>
      </c>
      <c r="E7" s="37">
        <v>-1.4</v>
      </c>
      <c r="F7" s="37">
        <v>-22</v>
      </c>
      <c r="G7" s="8"/>
      <c r="H7" s="8"/>
      <c r="I7" s="8"/>
      <c r="J7" s="8"/>
      <c r="K7" s="32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36">
        <v>2026</v>
      </c>
      <c r="B8" s="37">
        <v>-12.4</v>
      </c>
      <c r="C8" s="37">
        <v>80.599999999999994</v>
      </c>
      <c r="D8" s="37">
        <v>-70</v>
      </c>
      <c r="E8" s="37">
        <v>-1</v>
      </c>
      <c r="F8" s="37">
        <v>-21.9</v>
      </c>
      <c r="G8" s="8"/>
      <c r="H8" s="8"/>
      <c r="I8" s="8"/>
      <c r="J8" s="8"/>
      <c r="K8" s="32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5" customHeight="1" x14ac:dyDescent="0.25">
      <c r="A9" s="36">
        <v>2027</v>
      </c>
      <c r="B9" s="37">
        <v>-15.4</v>
      </c>
      <c r="C9" s="37">
        <v>78.599999999999994</v>
      </c>
      <c r="D9" s="37">
        <v>-71.2</v>
      </c>
      <c r="E9" s="37">
        <v>-1</v>
      </c>
      <c r="F9" s="37">
        <v>-21.8</v>
      </c>
      <c r="G9" s="8"/>
      <c r="H9" s="8"/>
      <c r="I9" s="8"/>
      <c r="J9" s="8"/>
      <c r="K9" s="32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36">
        <v>2028</v>
      </c>
      <c r="B10" s="37">
        <v>-17.8</v>
      </c>
      <c r="C10" s="37">
        <v>78.5</v>
      </c>
      <c r="D10" s="37">
        <v>-73.3</v>
      </c>
      <c r="E10" s="37">
        <v>-1.1000000000000001</v>
      </c>
      <c r="F10" s="37">
        <v>-21.8</v>
      </c>
      <c r="G10" s="8"/>
      <c r="H10" s="8"/>
      <c r="I10" s="8"/>
      <c r="J10" s="8"/>
      <c r="K10" s="32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39"/>
      <c r="H11" s="8"/>
      <c r="I11" s="8"/>
      <c r="J11" s="8"/>
      <c r="K11" s="32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32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32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32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20"/>
      <c r="B15" s="20"/>
      <c r="C15" s="20"/>
      <c r="D15" s="20"/>
      <c r="E15" s="20"/>
      <c r="F15" s="20"/>
      <c r="G15" s="20"/>
      <c r="H15" s="20"/>
      <c r="I15" s="8"/>
      <c r="J15" s="8"/>
      <c r="K15" s="32"/>
      <c r="L15" s="8"/>
      <c r="M15" s="8"/>
      <c r="N15" s="8"/>
      <c r="O15" s="8"/>
      <c r="P15" s="8"/>
      <c r="Q15" s="8"/>
      <c r="R15" s="276" t="s">
        <v>41</v>
      </c>
      <c r="S15" s="276"/>
      <c r="T15" s="276"/>
      <c r="U15" s="276"/>
    </row>
    <row r="16" spans="1:21" x14ac:dyDescent="0.25">
      <c r="A16" s="11"/>
      <c r="B16" s="11"/>
      <c r="C16" s="11"/>
      <c r="D16" s="11"/>
      <c r="E16" s="11"/>
      <c r="F16" s="11"/>
    </row>
    <row r="17" spans="7:10" x14ac:dyDescent="0.25">
      <c r="G17" s="11"/>
      <c r="H17" s="11"/>
      <c r="I17" s="11"/>
      <c r="J17" s="11"/>
    </row>
  </sheetData>
  <mergeCells count="4">
    <mergeCell ref="B1:F1"/>
    <mergeCell ref="G2:J2"/>
    <mergeCell ref="G3:J3"/>
    <mergeCell ref="R15:U15"/>
  </mergeCells>
  <hyperlinks>
    <hyperlink ref="R15:U15" location="Мазмұны!A1" display="Мазмұны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G3:J3 G4</xm:sqref>
        </x14:dataValidation>
        <x14:dataValidation type="list" allowBlank="1" showInputMessage="1" showErrorMessage="1">
          <x14:formula1>
            <xm:f>'C:\Users\is_amantay_y\Documents\[Статистическая информация ДоДКП (Февраль 2026, каз).xlsx]Мазмұны'!#REF!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27</vt:i4>
      </vt:variant>
    </vt:vector>
  </HeadingPairs>
  <TitlesOfParts>
    <vt:vector size="58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'4'!Область_печати</vt:lpstr>
      <vt:lpstr>'5'!Область_печати</vt:lpstr>
      <vt:lpstr>'6'!Область_печати</vt:lpstr>
      <vt:lpstr>'9'!Область_печати</vt:lpstr>
      <vt:lpstr>Мазмұны!Область_печати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Амантай Букенов</dc:creator>
  <cp:lastModifiedBy>Амантай Букенов</cp:lastModifiedBy>
  <dcterms:created xsi:type="dcterms:W3CDTF">2026-03-02T11:23:54Z</dcterms:created>
  <dcterms:modified xsi:type="dcterms:W3CDTF">2026-03-11T09:38:02Z</dcterms:modified>
</cp:coreProperties>
</file>