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7.xml" ContentType="application/vnd.openxmlformats-officedocument.themeOverrid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tables/table1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1.xml" ContentType="application/vnd.openxmlformats-officedocument.themeOverride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20" activeTab="1"/>
  </bookViews>
  <sheets>
    <sheet name="Содержание" sheetId="310" r:id="rId1"/>
    <sheet name="1" sheetId="340" r:id="rId2"/>
    <sheet name="2" sheetId="52" r:id="rId3"/>
    <sheet name="3" sheetId="312" r:id="rId4"/>
    <sheet name="4" sheetId="328" r:id="rId5"/>
    <sheet name="5" sheetId="51" r:id="rId6"/>
    <sheet name="6" sheetId="125" r:id="rId7"/>
    <sheet name="7" sheetId="176" r:id="rId8"/>
    <sheet name="8" sheetId="148" r:id="rId9"/>
    <sheet name="9" sheetId="339" r:id="rId10"/>
    <sheet name="10" sheetId="323" r:id="rId11"/>
    <sheet name="11" sheetId="324" r:id="rId12"/>
    <sheet name="12" sheetId="325" r:id="rId13"/>
    <sheet name="13" sheetId="313" r:id="rId14"/>
    <sheet name="14" sheetId="314" r:id="rId15"/>
    <sheet name="15" sheetId="332" r:id="rId16"/>
    <sheet name="16" sheetId="316" r:id="rId17"/>
    <sheet name="17" sheetId="315" r:id="rId18"/>
    <sheet name="18" sheetId="333" r:id="rId19"/>
    <sheet name="19" sheetId="334" r:id="rId20"/>
    <sheet name="20" sheetId="335" r:id="rId21"/>
    <sheet name="21" sheetId="336" r:id="rId22"/>
    <sheet name="22" sheetId="337" r:id="rId23"/>
    <sheet name="23" sheetId="157" r:id="rId24"/>
    <sheet name="24" sheetId="329" r:id="rId25"/>
    <sheet name="25" sheetId="338" r:id="rId26"/>
    <sheet name="26" sheetId="195" r:id="rId27"/>
    <sheet name="27" sheetId="137" r:id="rId28"/>
    <sheet name="28" sheetId="140" r:id="rId29"/>
    <sheet name="29" sheetId="143" r:id="rId30"/>
    <sheet name="30" sheetId="162" r:id="rId31"/>
    <sheet name="31" sheetId="169" r:id="rId32"/>
    <sheet name="32" sheetId="150" r:id="rId33"/>
    <sheet name="33" sheetId="193" r:id="rId34"/>
    <sheet name="34" sheetId="216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14" localSheetId="18">#REF!</definedName>
    <definedName name="_14" localSheetId="21">#REF!</definedName>
    <definedName name="_14" localSheetId="22">#REF!</definedName>
    <definedName name="_14" localSheetId="25">#REF!</definedName>
    <definedName name="_14">#REF!</definedName>
    <definedName name="_Toc19120761" localSheetId="0">Содержание!#REF!</definedName>
    <definedName name="esr" localSheetId="18">#REF!</definedName>
    <definedName name="esr" localSheetId="21">#REF!</definedName>
    <definedName name="esr" localSheetId="22">#REF!</definedName>
    <definedName name="esr" localSheetId="25">#REF!</definedName>
    <definedName name="esr">#REF!</definedName>
    <definedName name="h_555" localSheetId="1">#REF!</definedName>
    <definedName name="h_555" localSheetId="13">#REF!</definedName>
    <definedName name="h_555" localSheetId="14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0">#REF!</definedName>
    <definedName name="h_555" localSheetId="21">#REF!</definedName>
    <definedName name="h_555" localSheetId="22">#REF!</definedName>
    <definedName name="h_555" localSheetId="24">#REF!</definedName>
    <definedName name="h_555" localSheetId="25">#REF!</definedName>
    <definedName name="h_555" localSheetId="3">#REF!</definedName>
    <definedName name="h_555" localSheetId="4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7">'27'!$D$5</definedName>
    <definedName name="tau" localSheetId="34">'34'!#REF!</definedName>
    <definedName name="terertg36154561451468" localSheetId="18">#REF!</definedName>
    <definedName name="terertg36154561451468" localSheetId="21">#REF!</definedName>
    <definedName name="terertg36154561451468" localSheetId="22">#REF!</definedName>
    <definedName name="terertg36154561451468" localSheetId="25">#REF!</definedName>
    <definedName name="terertg36154561451468">#REF!</definedName>
    <definedName name="а1" localSheetId="1">#REF!</definedName>
    <definedName name="а1" localSheetId="13">#REF!</definedName>
    <definedName name="а1" localSheetId="14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0">#REF!</definedName>
    <definedName name="а1" localSheetId="21">#REF!</definedName>
    <definedName name="а1" localSheetId="22">#REF!</definedName>
    <definedName name="а1" localSheetId="24">#REF!</definedName>
    <definedName name="а1" localSheetId="25">#REF!</definedName>
    <definedName name="а1" localSheetId="3">#REF!</definedName>
    <definedName name="а1" localSheetId="4">#REF!</definedName>
    <definedName name="а1" localSheetId="9">#REF!</definedName>
    <definedName name="а1" localSheetId="0">#REF!</definedName>
    <definedName name="а1">#REF!</definedName>
    <definedName name="ә" localSheetId="1">#REF!</definedName>
    <definedName name="ә" localSheetId="13">#REF!</definedName>
    <definedName name="ә" localSheetId="14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0">#REF!</definedName>
    <definedName name="ә" localSheetId="21">#REF!</definedName>
    <definedName name="ә" localSheetId="22">#REF!</definedName>
    <definedName name="ә" localSheetId="24">#REF!</definedName>
    <definedName name="ә" localSheetId="25">#REF!</definedName>
    <definedName name="ә" localSheetId="3">#REF!</definedName>
    <definedName name="ә" localSheetId="4">#REF!</definedName>
    <definedName name="ә" localSheetId="9">#REF!</definedName>
    <definedName name="ә" localSheetId="0">#REF!</definedName>
    <definedName name="ә">#REF!</definedName>
    <definedName name="ә1" localSheetId="1">#REF!</definedName>
    <definedName name="ә1" localSheetId="18">#REF!</definedName>
    <definedName name="ә1" localSheetId="21">#REF!</definedName>
    <definedName name="ә1" localSheetId="22">#REF!</definedName>
    <definedName name="ә1" localSheetId="25">#REF!</definedName>
    <definedName name="ә1">#REF!</definedName>
    <definedName name="ии" localSheetId="1">#REF!</definedName>
    <definedName name="ии" localSheetId="13">#REF!</definedName>
    <definedName name="ии" localSheetId="14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0">#REF!</definedName>
    <definedName name="ии" localSheetId="21">#REF!</definedName>
    <definedName name="ии" localSheetId="22">#REF!</definedName>
    <definedName name="ии" localSheetId="24">#REF!</definedName>
    <definedName name="ии" localSheetId="25">#REF!</definedName>
    <definedName name="ии" localSheetId="3">#REF!</definedName>
    <definedName name="ии" localSheetId="4">#REF!</definedName>
    <definedName name="ии" localSheetId="9">#REF!</definedName>
    <definedName name="ии" localSheetId="0">#REF!</definedName>
    <definedName name="ии">#REF!</definedName>
    <definedName name="н99" localSheetId="1">#REF!</definedName>
    <definedName name="н99" localSheetId="13">#REF!</definedName>
    <definedName name="н99" localSheetId="14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0">#REF!</definedName>
    <definedName name="н99" localSheetId="21">#REF!</definedName>
    <definedName name="н99" localSheetId="22">#REF!</definedName>
    <definedName name="н99" localSheetId="24">#REF!</definedName>
    <definedName name="н99" localSheetId="25">#REF!</definedName>
    <definedName name="н99" localSheetId="3">#REF!</definedName>
    <definedName name="н99" localSheetId="4">#REF!</definedName>
    <definedName name="н99" localSheetId="9">#REF!</definedName>
    <definedName name="н99" localSheetId="0">#REF!</definedName>
    <definedName name="н99">#REF!</definedName>
    <definedName name="_xlnm.Print_Area" localSheetId="1">'1'!$A$1:$J$20</definedName>
    <definedName name="_xlnm.Print_Area" localSheetId="10">'10'!$A$1:$R$40</definedName>
    <definedName name="_xlnm.Print_Area" localSheetId="11">'11'!$A$1:$W$40</definedName>
    <definedName name="_xlnm.Print_Area" localSheetId="12">'12'!$A$1:$R$28</definedName>
    <definedName name="_xlnm.Print_Area" localSheetId="13">'13'!$A$1:$V$17</definedName>
    <definedName name="_xlnm.Print_Area" localSheetId="14">'14'!$A$1:$Q$16</definedName>
    <definedName name="_xlnm.Print_Area" localSheetId="15">'15'!$A$1:$X$26</definedName>
    <definedName name="_xlnm.Print_Area" localSheetId="16">'16'!$A$1:$M$12</definedName>
    <definedName name="_xlnm.Print_Area" localSheetId="17">'17'!$A$1:$N$12</definedName>
    <definedName name="_xlnm.Print_Area" localSheetId="18">'18'!$A$1:$N$16</definedName>
    <definedName name="_xlnm.Print_Area" localSheetId="19">'19'!$A$1:$M$16</definedName>
    <definedName name="_xlnm.Print_Area" localSheetId="2">'2'!$A$1:$K$19</definedName>
    <definedName name="_xlnm.Print_Area" localSheetId="20">'20'!$A$1:$S$16</definedName>
    <definedName name="_xlnm.Print_Area" localSheetId="21">'21'!$A$1:$S$14</definedName>
    <definedName name="_xlnm.Print_Area" localSheetId="22">'22'!$A$1:$R$15</definedName>
    <definedName name="_xlnm.Print_Area" localSheetId="23">'23'!$A$1:$S$14</definedName>
    <definedName name="_xlnm.Print_Area" localSheetId="24">'24'!$A$1:$N$15</definedName>
    <definedName name="_xlnm.Print_Area" localSheetId="25">'25'!$A$1:$P$14</definedName>
    <definedName name="_xlnm.Print_Area" localSheetId="26">'26'!$A$1:$S$762</definedName>
    <definedName name="_xlnm.Print_Area" localSheetId="27">'27'!$A$1:$R$106</definedName>
    <definedName name="_xlnm.Print_Area" localSheetId="28">'28'!$A$1:$S$39</definedName>
    <definedName name="_xlnm.Print_Area" localSheetId="29">'29'!$A$1:$Q$39</definedName>
    <definedName name="_xlnm.Print_Area" localSheetId="3">'3'!$A$1:$K$19</definedName>
    <definedName name="_xlnm.Print_Area" localSheetId="30">'30'!$A$1:$R$27</definedName>
    <definedName name="_xlnm.Print_Area" localSheetId="31">'31'!$A$1:$T$654</definedName>
    <definedName name="_xlnm.Print_Area" localSheetId="32">'32'!$A$1:$R$27</definedName>
    <definedName name="_xlnm.Print_Area" localSheetId="33">'33'!$A$1:$T$39</definedName>
    <definedName name="_xlnm.Print_Area" localSheetId="34">'34'!$A$1:$R$27</definedName>
    <definedName name="_xlnm.Print_Area" localSheetId="4">'4'!$A$1:$J$19</definedName>
    <definedName name="_xlnm.Print_Area" localSheetId="5">'5'!$A$1:$J$19</definedName>
    <definedName name="_xlnm.Print_Area" localSheetId="6">'6'!$A$1:$I$20</definedName>
    <definedName name="_xlnm.Print_Area" localSheetId="7">'7'!$A$1:$I$20</definedName>
    <definedName name="_xlnm.Print_Area" localSheetId="9">'9'!$A$1:$U$16</definedName>
    <definedName name="_xlnm.Print_Area" localSheetId="0">Содержание!$A$1:$G$38</definedName>
    <definedName name="Р99" localSheetId="1">#REF!</definedName>
    <definedName name="Р99" localSheetId="13">#REF!</definedName>
    <definedName name="Р99" localSheetId="14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0">#REF!</definedName>
    <definedName name="Р99" localSheetId="21">#REF!</definedName>
    <definedName name="Р99" localSheetId="22">#REF!</definedName>
    <definedName name="Р99" localSheetId="24">#REF!</definedName>
    <definedName name="Р99" localSheetId="25">#REF!</definedName>
    <definedName name="Р99" localSheetId="3">#REF!</definedName>
    <definedName name="Р99" localSheetId="4">#REF!</definedName>
    <definedName name="Р99" localSheetId="9">#REF!</definedName>
    <definedName name="Р99" localSheetId="0">#REF!</definedName>
    <definedName name="Р99">#REF!</definedName>
    <definedName name="цв" localSheetId="1">#REF!</definedName>
    <definedName name="цв" localSheetId="18">#REF!</definedName>
    <definedName name="цв" localSheetId="21">#REF!</definedName>
    <definedName name="цв" localSheetId="22">#REF!</definedName>
    <definedName name="цв" localSheetId="25">#REF!</definedName>
    <definedName name="цв">#REF!</definedName>
    <definedName name="цуцу" localSheetId="1">#REF!</definedName>
    <definedName name="цуцу" localSheetId="13">#REF!</definedName>
    <definedName name="цуцу" localSheetId="14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4">#REF!</definedName>
    <definedName name="цуцу" localSheetId="25">#REF!</definedName>
    <definedName name="цуцу" localSheetId="3">#REF!</definedName>
    <definedName name="цуцу" localSheetId="4">#REF!</definedName>
    <definedName name="цуцу" localSheetId="9">#REF!</definedName>
    <definedName name="цуцу" localSheetId="0">#REF!</definedName>
    <definedName name="цуцу">#REF!</definedName>
    <definedName name="цц" localSheetId="1">#REF!</definedName>
    <definedName name="цц" localSheetId="13">#REF!</definedName>
    <definedName name="цц" localSheetId="14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0">#REF!</definedName>
    <definedName name="цц" localSheetId="21">#REF!</definedName>
    <definedName name="цц" localSheetId="22">#REF!</definedName>
    <definedName name="цц" localSheetId="24">#REF!</definedName>
    <definedName name="цц" localSheetId="25">#REF!</definedName>
    <definedName name="цц" localSheetId="3">#REF!</definedName>
    <definedName name="цц" localSheetId="4">#REF!</definedName>
    <definedName name="цц" localSheetId="9">#REF!</definedName>
    <definedName name="цц" localSheetId="0">#REF!</definedName>
    <definedName name="цц">#REF!</definedName>
  </definedNames>
  <calcPr calcId="162913" iterateDelta="9.9999999999994451E-4"/>
</workbook>
</file>

<file path=xl/calcChain.xml><?xml version="1.0" encoding="utf-8"?>
<calcChain xmlns="http://schemas.openxmlformats.org/spreadsheetml/2006/main">
  <c r="B1" i="340" l="1"/>
  <c r="D10" i="313" l="1"/>
  <c r="J10" i="335" l="1"/>
  <c r="J9" i="335"/>
  <c r="J8" i="335"/>
  <c r="J7" i="335"/>
  <c r="J6" i="335"/>
  <c r="J5" i="335"/>
  <c r="J4" i="335"/>
  <c r="J3" i="335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335" l="1"/>
  <c r="B1" i="334"/>
  <c r="B1" i="329"/>
  <c r="B1" i="339"/>
  <c r="B1" i="338"/>
  <c r="B1" i="337"/>
  <c r="B1" i="336"/>
  <c r="B1" i="333"/>
  <c r="B1" i="332"/>
  <c r="B1" i="314"/>
  <c r="B1" i="316"/>
  <c r="B1" i="148"/>
  <c r="B1" i="323"/>
  <c r="B1" i="216"/>
  <c r="B1" i="193"/>
  <c r="B1" i="137"/>
  <c r="B1" i="150"/>
  <c r="B1" i="195"/>
  <c r="B1" i="169"/>
  <c r="B1" i="157"/>
  <c r="B1" i="162"/>
  <c r="B1" i="143"/>
  <c r="B1" i="140"/>
  <c r="B1" i="51"/>
  <c r="B1" i="328"/>
  <c r="B1" i="312"/>
  <c r="B1" i="324"/>
  <c r="B1" i="125"/>
  <c r="B1" i="325"/>
  <c r="B1" i="315"/>
  <c r="B1" i="52"/>
  <c r="B1" i="176"/>
  <c r="B1" i="313"/>
</calcChain>
</file>

<file path=xl/sharedStrings.xml><?xml version="1.0" encoding="utf-8"?>
<sst xmlns="http://schemas.openxmlformats.org/spreadsheetml/2006/main" count="455" uniqueCount="204">
  <si>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</si>
  <si>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</si>
  <si>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</si>
  <si>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</si>
  <si>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</si>
  <si>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</si>
  <si>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</si>
  <si>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</si>
  <si>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</si>
  <si>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</si>
  <si>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</si>
  <si>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</si>
  <si>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</si>
  <si>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</si>
  <si>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</si>
  <si>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</si>
  <si>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</si>
  <si>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</si>
  <si>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</si>
  <si>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</si>
  <si>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</si>
  <si>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</si>
  <si>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</si>
  <si>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</si>
  <si>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</si>
  <si>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</si>
  <si>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</si>
  <si>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</si>
  <si>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</si>
  <si>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</si>
  <si>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</si>
  <si>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</si>
  <si>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</si>
  <si>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</si>
  <si>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</si>
  <si>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</si>
  <si>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</si>
  <si>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</si>
  <si>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</si>
  <si>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</si>
  <si>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</si>
  <si>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</si>
  <si>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</si>
  <si>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Тенговый счет НФ</t>
  </si>
  <si>
    <t>Чистые требования к органам гос.управления</t>
  </si>
  <si>
    <t>В годах</t>
  </si>
  <si>
    <t>Spot curve</t>
  </si>
  <si>
    <t>БНС АСПР</t>
  </si>
  <si>
    <t>потребительские кредиты</t>
  </si>
  <si>
    <t>ипотека</t>
  </si>
  <si>
    <t>Чистые внешние активы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</si>
  <si>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</si>
  <si>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</si>
  <si>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</si>
  <si>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</si>
  <si>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</si>
  <si>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кредиты населению</t>
  </si>
  <si>
    <t>Фискальный канал</t>
  </si>
  <si>
    <t>Кредитный канал</t>
  </si>
  <si>
    <t>Переоценка депозитов</t>
  </si>
  <si>
    <t>Депозиты резидентов в депозитных организациях, г/г, %</t>
  </si>
  <si>
    <t>График 25</t>
  </si>
  <si>
    <t>График 26</t>
  </si>
  <si>
    <t>Денежная масса, г/г, %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</si>
  <si>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</si>
  <si>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</si>
  <si>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</si>
  <si>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</si>
  <si>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</si>
  <si>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Целевой коридор</t>
  </si>
  <si>
    <t>Диапазон оценок баз. инфл.</t>
  </si>
  <si>
    <t>Ненефтяной дефицит</t>
  </si>
  <si>
    <t>Чистые прочие  внутренние активы</t>
  </si>
  <si>
    <t>Ставки по кредитам в национальной валюте, %</t>
  </si>
  <si>
    <t>Дефицит</t>
  </si>
  <si>
    <t>юридические лица</t>
  </si>
  <si>
    <t>физические лица</t>
  </si>
  <si>
    <t>ипотека (правая ось)</t>
  </si>
  <si>
    <t>I</t>
  </si>
  <si>
    <t>II</t>
  </si>
  <si>
    <t>III</t>
  </si>
  <si>
    <t>IV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</si>
  <si>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</si>
  <si>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</si>
  <si>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</si>
  <si>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</si>
  <si>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</si>
  <si>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Кредиты экономике от БВУ (портфель), г/г, %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</si>
  <si>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</si>
  <si>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</si>
  <si>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</si>
  <si>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</si>
  <si>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</si>
  <si>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</si>
  <si>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</si>
  <si>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</si>
  <si>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</si>
  <si>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</si>
  <si>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На фоне усиления проинфляционных факторов прогноз инфляции (г/г, %) был пересмотрен в сторону повышения.</t>
  </si>
  <si>
    <t>Баланс рисков смещен в проинфляционную сторону.</t>
  </si>
  <si>
    <t>II ТЕКУЩИЕ МАКРОЭКОНОМИЧЕСКИЕ УСЛОВИЯ</t>
  </si>
  <si>
    <t>Различные показатели месячной инфляции ускорились.</t>
  </si>
  <si>
    <t>III. ТРАНСМИССИОННЫЙ МЕХАНИЗМ ДЕНЕЖНО-КРЕДИТНОЙ ПОЛИТИКИ</t>
  </si>
  <si>
    <t xml:space="preserve">Безрисковая кривая доходности, % </t>
  </si>
  <si>
    <t>Ставки по депозитам в национальной валюте, %</t>
  </si>
  <si>
    <t>Экспорт товаров</t>
  </si>
  <si>
    <t>Импорт товаров</t>
  </si>
  <si>
    <t>ВВП, г/г накоп. итогом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</si>
  <si>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</si>
  <si>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</si>
  <si>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</si>
  <si>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</si>
  <si>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</si>
  <si>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</si>
  <si>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</si>
  <si>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</si>
  <si>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</si>
  <si>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</si>
  <si>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</si>
  <si>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</si>
  <si>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</si>
  <si>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</si>
  <si>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</si>
  <si>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Горнодобывающая промышленность</t>
  </si>
  <si>
    <t>Образование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</si>
  <si>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</si>
  <si>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</si>
  <si>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</si>
  <si>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</si>
  <si>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</si>
  <si>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</si>
  <si>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</si>
  <si>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</si>
  <si>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r>
      <t xml:space="preserve">Обменный курс тенге к доллару США, </t>
    </r>
    <r>
      <rPr>
        <i/>
        <sz val="10"/>
        <rFont val="Calibri"/>
        <family val="2"/>
        <charset val="204"/>
        <scheme val="minor"/>
      </rPr>
      <t>тенге за один доллар США</t>
    </r>
  </si>
  <si>
    <t>До 1 года</t>
  </si>
  <si>
    <t>1-5 лет</t>
  </si>
  <si>
    <t>Свыше 5 лет</t>
  </si>
  <si>
    <t>Объем выпуска ГЦБ МФ РК, млрд. тенге</t>
  </si>
  <si>
    <t>Обменный курс тенге к доллару США</t>
  </si>
  <si>
    <t>Непродовольственные товары</t>
  </si>
  <si>
    <t>Рост розничного товарооборота и общественного питания подтверждает ускорение спроса во второй половине 2024 года.</t>
  </si>
  <si>
    <t>Средний темп роста в 2017-2019гг.</t>
  </si>
  <si>
    <t>Розничная торговля</t>
  </si>
  <si>
    <t>Общественное питание (пр. ось)</t>
  </si>
  <si>
    <t>Повышение спроса со стороны населения также проявляется в динамике крупных покупок, в том числе – автомобилей и жилья.</t>
  </si>
  <si>
    <t>Количество сделок купли-продажи жилья, в тыс. единиц</t>
  </si>
  <si>
    <t>Количество зарегистрированных авто, в тыс. единиц (пр. ось)</t>
  </si>
  <si>
    <t>Ускорение спроса во втором полугодии 2024 года также подтверждается динамикой спроса населения на услуги.</t>
  </si>
  <si>
    <t>Деятельность в области творчества, искусства и развлечений</t>
  </si>
  <si>
    <t>Обеспечение питанием и напитками</t>
  </si>
  <si>
    <t xml:space="preserve"> Прочие индивидуальные услуги</t>
  </si>
  <si>
    <t>Расширение потребительского спроса во втором полугодии 2024 года может поддерживаться динамикой заработных плат, трансфертов населению, а также ускорением потребительского кредитования.</t>
  </si>
  <si>
    <t>Реальная заработная плата</t>
  </si>
  <si>
    <t>Трансферты населению в реальном выражении</t>
  </si>
  <si>
    <t>Реальная выдача потреб. кредитов населению (пр.ось)</t>
  </si>
  <si>
    <t>Динамика инфляционных ожиданий продолжает оставаться волатильной.</t>
  </si>
  <si>
    <t>Ожидаемая инфляция через 5 лет</t>
  </si>
  <si>
    <t>Рост инвестиции в основной капитал, всего по экономике, в % г/г</t>
  </si>
  <si>
    <t>Инвестиции в основной капитал, за исключением инвестиций из гос. бюджета, в % г/г</t>
  </si>
  <si>
    <t>Расчеты НБ РК</t>
  </si>
  <si>
    <t>Инвестиции в основной капитал, в % г/г</t>
  </si>
  <si>
    <t>Обрабатывающая промышленность</t>
  </si>
  <si>
    <t>Водоснабжение</t>
  </si>
  <si>
    <t>Транспорт и складирование</t>
  </si>
  <si>
    <t>Операции с недвижимым имуществом</t>
  </si>
  <si>
    <t>Другие отрасли</t>
  </si>
  <si>
    <t xml:space="preserve">БНС АСПР </t>
  </si>
  <si>
    <t>Базовый сценарий по цене на нефть марки Brent сохранен на уровне предыдущего прогнозного раунда.</t>
  </si>
  <si>
    <t>Превышение спроса над предложением зерновых обусловит дальнейший рост цен на зерновые.</t>
  </si>
  <si>
    <t>Рабочая сила</t>
  </si>
  <si>
    <t>Занятое население</t>
  </si>
  <si>
    <t>Наемные  работники</t>
  </si>
  <si>
    <t>Реальная зарплата, г/г, %</t>
  </si>
  <si>
    <t>Производительность труда, г/г, в %</t>
  </si>
  <si>
    <t>UN FAO, расчеты НБРК</t>
  </si>
  <si>
    <t>Цель по общему дефициту до 2030 года</t>
  </si>
  <si>
    <t>Цель по ненефтяному дефициту до 2030 года</t>
  </si>
  <si>
    <t xml:space="preserve">Дефицит госбюджета, в % от ВВП </t>
  </si>
  <si>
    <t>Ненефтяной структурный дефицит</t>
  </si>
  <si>
    <t>Цикл</t>
  </si>
  <si>
    <t>Обслуживание долга</t>
  </si>
  <si>
    <t>ЭТП+Трансферты</t>
  </si>
  <si>
    <t>Ненефтяной фискальный импульс</t>
  </si>
  <si>
    <t>Текущий счет платежного баланса</t>
  </si>
  <si>
    <t>Ожидается более умеренный рост ВВП в 2025-2026 годах по сравнению с предыдущими прогнозами (г/г, %)</t>
  </si>
  <si>
    <t>Восстановление годовых темпов роста экономики во втором полугодии 2024 года происходило на фоне расширения несырьевого сектора.</t>
  </si>
  <si>
    <t>Потребительский спрос остается основным драйвером роста экономики, существенно ускоряясь во второй половине года после замедления во втором квартале.</t>
  </si>
  <si>
    <t>Ненефтяной фискальный импульс, в % от ненефтяного ВВП</t>
  </si>
  <si>
    <t>График 30</t>
  </si>
  <si>
    <t>График 31</t>
  </si>
  <si>
    <t>График 32</t>
  </si>
  <si>
    <t>График 33</t>
  </si>
  <si>
    <t>Декомпозиция дефицита госбюджета, в % от ВВП</t>
  </si>
  <si>
    <t>Оценка траектории базовой ставки Комитета по денежно-кредитной политике</t>
  </si>
  <si>
    <t>Оценки членов КДКП</t>
  </si>
  <si>
    <t>График 34</t>
  </si>
  <si>
    <t>Годовая инфляция продолжила ускорение.</t>
  </si>
  <si>
    <t xml:space="preserve">Агрегированный внешний ВВП – Текущий рост в Китае и России может поддержать спрос на экспорт в краткосрочной перспективе. В среднесрочной перспективе спрос будет расти более умеренными темпами. </t>
  </si>
  <si>
    <t>Инвестиционная активность в экономике существенно увеличилась к концу 2024 года.</t>
  </si>
  <si>
    <t>Ускорение роста инвестиций обеспечено ростом капитальных вложений в несырьевой сектор экономики.</t>
  </si>
  <si>
    <t>Предложение рабочей силы продолжило расти.</t>
  </si>
  <si>
    <t>Производительность труда опережает темпы роста заработных плат во втором полугодии 2024 года.</t>
  </si>
  <si>
    <t>Коридор процентных ставок и ставка TONIA</t>
  </si>
  <si>
    <t>Агрегированная внешняя инфляция – Фактическая высокая инфляция в России повысит внешнее инфляционное давление. Данный эффект будет несколько нивелироваться низкой инфляцией в Китае и 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</si>
</sst>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General_)"/>
    <numFmt numFmtId="182" formatCode="#,##0.0"/>
    <numFmt numFmtId="183" formatCode="0.000"/>
    <numFmt numFmtId="184" formatCode="_-* #,##0.00\ _₸_-;\-* #,##0.00\ _₸_-;_-* &quot;-&quot;??\ _₸_-;_-@_-"/>
    <numFmt numFmtId="185" formatCode="_-* #,##0\ _т_г_._-;\-* #,##0\ _т_г_._-;_-* &quot;-&quot;\ _т_г_._-;_-@_-"/>
  </numFmts>
  <fonts count="1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846">
    <xf numFmtId="0" fontId="0" fillId="0" borderId="0"/>
    <xf numFmtId="0" fontId="49" fillId="0" borderId="0" applyNumberForma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3" fillId="4" borderId="0" applyNumberFormat="0" applyBorder="0" applyAlignment="0" applyProtection="0"/>
    <xf numFmtId="0" fontId="56" fillId="0" borderId="0"/>
    <xf numFmtId="166" fontId="51" fillId="0" borderId="0" applyFont="0" applyFill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0" fontId="56" fillId="0" borderId="0"/>
    <xf numFmtId="171" fontId="59" fillId="0" borderId="0" applyFill="0" applyBorder="0"/>
    <xf numFmtId="0" fontId="4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45" fillId="0" borderId="0" applyFont="0" applyFill="0" applyBorder="0" applyAlignment="0" applyProtection="0"/>
    <xf numFmtId="0" fontId="51" fillId="0" borderId="0"/>
    <xf numFmtId="0" fontId="60" fillId="0" borderId="0"/>
    <xf numFmtId="0" fontId="61" fillId="5" borderId="0" applyNumberFormat="0" applyBorder="0" applyAlignment="0" applyProtection="0"/>
    <xf numFmtId="0" fontId="61" fillId="5" borderId="0" applyNumberFormat="0" applyBorder="0" applyAlignment="0" applyProtection="0"/>
    <xf numFmtId="0" fontId="61" fillId="5" borderId="0" applyNumberFormat="0" applyBorder="0" applyAlignment="0" applyProtection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3" borderId="0" applyNumberFormat="0" applyBorder="0" applyAlignment="0" applyProtection="0"/>
    <xf numFmtId="0" fontId="62" fillId="13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0" fillId="0" borderId="0"/>
    <xf numFmtId="0" fontId="63" fillId="0" borderId="0"/>
    <xf numFmtId="174" fontId="56" fillId="0" borderId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4" fillId="10" borderId="14" applyNumberFormat="0" applyAlignment="0" applyProtection="0"/>
    <xf numFmtId="0" fontId="64" fillId="10" borderId="14" applyNumberFormat="0" applyAlignment="0" applyProtection="0"/>
    <xf numFmtId="0" fontId="64" fillId="10" borderId="14" applyNumberFormat="0" applyAlignment="0" applyProtection="0"/>
    <xf numFmtId="175" fontId="59" fillId="0" borderId="1" applyBorder="0">
      <protection hidden="1"/>
    </xf>
    <xf numFmtId="0" fontId="65" fillId="23" borderId="15" applyNumberFormat="0" applyAlignment="0" applyProtection="0"/>
    <xf numFmtId="0" fontId="65" fillId="23" borderId="15" applyNumberFormat="0" applyAlignment="0" applyProtection="0"/>
    <xf numFmtId="0" fontId="65" fillId="23" borderId="15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6" fillId="23" borderId="14" applyNumberFormat="0" applyAlignment="0" applyProtection="0"/>
    <xf numFmtId="0" fontId="66" fillId="23" borderId="14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18" applyNumberFormat="0" applyFill="0" applyAlignment="0" applyProtection="0"/>
    <xf numFmtId="0" fontId="69" fillId="0" borderId="18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45" fillId="0" borderId="0"/>
    <xf numFmtId="0" fontId="45" fillId="0" borderId="0"/>
    <xf numFmtId="0" fontId="60" fillId="0" borderId="0"/>
    <xf numFmtId="0" fontId="60" fillId="0" borderId="0"/>
    <xf numFmtId="0" fontId="56" fillId="0" borderId="0"/>
    <xf numFmtId="0" fontId="56" fillId="0" borderId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63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3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1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60" fillId="0" borderId="0"/>
    <xf numFmtId="176" fontId="79" fillId="27" borderId="23" applyFont="0" applyFill="0" applyBorder="0">
      <protection hidden="1"/>
    </xf>
    <xf numFmtId="172" fontId="44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80" fillId="0" borderId="0"/>
    <xf numFmtId="0" fontId="81" fillId="0" borderId="0"/>
    <xf numFmtId="0" fontId="60" fillId="0" borderId="0"/>
    <xf numFmtId="0" fontId="51" fillId="0" borderId="0"/>
    <xf numFmtId="165" fontId="51" fillId="0" borderId="0" applyFont="0" applyFill="0" applyBorder="0" applyAlignment="0" applyProtection="0"/>
    <xf numFmtId="0" fontId="82" fillId="0" borderId="0"/>
    <xf numFmtId="0" fontId="83" fillId="0" borderId="0"/>
    <xf numFmtId="177" fontId="44" fillId="0" borderId="0" applyFont="0" applyFill="0" applyBorder="0" applyAlignment="0" applyProtection="0"/>
    <xf numFmtId="0" fontId="84" fillId="0" borderId="0"/>
    <xf numFmtId="164" fontId="51" fillId="0" borderId="0" applyFont="0" applyFill="0" applyBorder="0" applyAlignment="0" applyProtection="0"/>
    <xf numFmtId="175" fontId="59" fillId="0" borderId="1" applyBorder="0">
      <protection hidden="1"/>
    </xf>
    <xf numFmtId="0" fontId="59" fillId="0" borderId="0"/>
    <xf numFmtId="0" fontId="61" fillId="9" borderId="0" applyNumberFormat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9" fillId="0" borderId="0"/>
    <xf numFmtId="0" fontId="81" fillId="0" borderId="0"/>
    <xf numFmtId="0" fontId="56" fillId="0" borderId="0"/>
    <xf numFmtId="9" fontId="81" fillId="0" borderId="0" applyFont="0" applyFill="0" applyBorder="0" applyAlignment="0" applyProtection="0"/>
    <xf numFmtId="0" fontId="56" fillId="0" borderId="0"/>
    <xf numFmtId="172" fontId="81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59" fillId="0" borderId="0"/>
    <xf numFmtId="0" fontId="61" fillId="8" borderId="0" applyNumberFormat="0" applyBorder="0" applyAlignment="0" applyProtection="0"/>
    <xf numFmtId="0" fontId="63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6" borderId="0" applyNumberFormat="0" applyBorder="0" applyAlignment="0" applyProtection="0"/>
    <xf numFmtId="0" fontId="62" fillId="12" borderId="0" applyNumberFormat="0" applyBorder="0" applyAlignment="0" applyProtection="0"/>
    <xf numFmtId="0" fontId="61" fillId="14" borderId="0" applyNumberFormat="0" applyBorder="0" applyAlignment="0" applyProtection="0"/>
    <xf numFmtId="0" fontId="61" fillId="11" borderId="0" applyNumberFormat="0" applyBorder="0" applyAlignment="0" applyProtection="0"/>
    <xf numFmtId="0" fontId="61" fillId="9" borderId="0" applyNumberFormat="0" applyBorder="0" applyAlignment="0" applyProtection="0"/>
    <xf numFmtId="0" fontId="61" fillId="7" borderId="0" applyNumberFormat="0" applyBorder="0" applyAlignment="0" applyProtection="0"/>
    <xf numFmtId="0" fontId="61" fillId="5" borderId="0" applyNumberFormat="0" applyBorder="0" applyAlignment="0" applyProtection="0"/>
    <xf numFmtId="0" fontId="62" fillId="17" borderId="0" applyNumberFormat="0" applyBorder="0" applyAlignment="0" applyProtection="0"/>
    <xf numFmtId="0" fontId="62" fillId="13" borderId="0" applyNumberFormat="0" applyBorder="0" applyAlignment="0" applyProtection="0"/>
    <xf numFmtId="0" fontId="62" fillId="15" borderId="0" applyNumberFormat="0" applyBorder="0" applyAlignment="0" applyProtection="0"/>
    <xf numFmtId="0" fontId="61" fillId="11" borderId="0" applyNumberFormat="0" applyBorder="0" applyAlignment="0" applyProtection="0"/>
    <xf numFmtId="0" fontId="61" fillId="10" borderId="0" applyNumberFormat="0" applyBorder="0" applyAlignment="0" applyProtection="0"/>
    <xf numFmtId="0" fontId="61" fillId="8" borderId="0" applyNumberFormat="0" applyBorder="0" applyAlignment="0" applyProtection="0"/>
    <xf numFmtId="0" fontId="61" fillId="6" borderId="0" applyNumberFormat="0" applyBorder="0" applyAlignment="0" applyProtection="0"/>
    <xf numFmtId="9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61" fillId="13" borderId="0" applyNumberFormat="0" applyBorder="0" applyAlignment="0" applyProtection="0"/>
    <xf numFmtId="173" fontId="60" fillId="0" borderId="0" applyFont="0" applyFill="0" applyBorder="0" applyAlignment="0" applyProtection="0"/>
    <xf numFmtId="0" fontId="56" fillId="0" borderId="0"/>
    <xf numFmtId="0" fontId="44" fillId="0" borderId="0"/>
    <xf numFmtId="0" fontId="60" fillId="0" borderId="0"/>
    <xf numFmtId="173" fontId="60" fillId="0" borderId="0" applyFont="0" applyFill="0" applyBorder="0" applyAlignment="0" applyProtection="0"/>
    <xf numFmtId="0" fontId="60" fillId="0" borderId="0"/>
    <xf numFmtId="0" fontId="44" fillId="0" borderId="0"/>
    <xf numFmtId="0" fontId="44" fillId="0" borderId="0"/>
    <xf numFmtId="172" fontId="44" fillId="0" borderId="0" applyFont="0" applyFill="0" applyBorder="0" applyAlignment="0" applyProtection="0"/>
    <xf numFmtId="0" fontId="60" fillId="0" borderId="0"/>
    <xf numFmtId="0" fontId="61" fillId="12" borderId="0" applyNumberFormat="0" applyBorder="0" applyAlignment="0" applyProtection="0"/>
    <xf numFmtId="0" fontId="83" fillId="0" borderId="0"/>
    <xf numFmtId="0" fontId="56" fillId="0" borderId="0"/>
    <xf numFmtId="0" fontId="44" fillId="0" borderId="0"/>
    <xf numFmtId="0" fontId="44" fillId="0" borderId="0"/>
    <xf numFmtId="0" fontId="44" fillId="0" borderId="0"/>
    <xf numFmtId="0" fontId="83" fillId="0" borderId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0" fontId="83" fillId="0" borderId="0"/>
    <xf numFmtId="0" fontId="44" fillId="0" borderId="0"/>
    <xf numFmtId="173" fontId="60" fillId="0" borderId="0" applyFont="0" applyFill="0" applyBorder="0" applyAlignment="0" applyProtection="0"/>
    <xf numFmtId="0" fontId="83" fillId="0" borderId="0"/>
    <xf numFmtId="0" fontId="43" fillId="0" borderId="0"/>
    <xf numFmtId="9" fontId="43" fillId="0" borderId="0" applyFont="0" applyFill="0" applyBorder="0" applyAlignment="0" applyProtection="0"/>
    <xf numFmtId="0" fontId="85" fillId="0" borderId="0">
      <alignment horizontal="center"/>
    </xf>
    <xf numFmtId="0" fontId="85" fillId="0" borderId="0">
      <alignment horizontal="right"/>
    </xf>
    <xf numFmtId="177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0" fontId="4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2" fontId="51" fillId="0" borderId="0" applyFont="0" applyFill="0" applyBorder="0" applyAlignment="0" applyProtection="0"/>
    <xf numFmtId="0" fontId="39" fillId="0" borderId="0"/>
    <xf numFmtId="0" fontId="39" fillId="0" borderId="0"/>
    <xf numFmtId="0" fontId="89" fillId="0" borderId="0"/>
    <xf numFmtId="0" fontId="90" fillId="0" borderId="0">
      <alignment horizontal="center"/>
    </xf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89" fillId="0" borderId="0" applyFont="0" applyFill="0" applyBorder="0" applyAlignment="0" applyProtection="0"/>
    <xf numFmtId="179" fontId="91" fillId="0" borderId="1" applyFill="0" applyBorder="0">
      <protection hidden="1"/>
    </xf>
    <xf numFmtId="0" fontId="38" fillId="0" borderId="0"/>
    <xf numFmtId="0" fontId="51" fillId="0" borderId="0"/>
    <xf numFmtId="0" fontId="51" fillId="0" borderId="0"/>
    <xf numFmtId="0" fontId="56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4" fillId="0" borderId="0"/>
    <xf numFmtId="0" fontId="34" fillId="0" borderId="0"/>
    <xf numFmtId="0" fontId="3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3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3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2" fillId="0" borderId="0"/>
    <xf numFmtId="165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29" fillId="0" borderId="0" applyFont="0" applyFill="0" applyBorder="0" applyAlignment="0" applyProtection="0"/>
    <xf numFmtId="0" fontId="85" fillId="0" borderId="0">
      <alignment horizontal="center"/>
    </xf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5" applyNumberFormat="0" applyFill="0" applyAlignment="0" applyProtection="0"/>
    <xf numFmtId="0" fontId="107" fillId="0" borderId="26" applyNumberFormat="0" applyFill="0" applyAlignment="0" applyProtection="0"/>
    <xf numFmtId="0" fontId="108" fillId="0" borderId="27" applyNumberFormat="0" applyFill="0" applyAlignment="0" applyProtection="0"/>
    <xf numFmtId="0" fontId="108" fillId="0" borderId="0" applyNumberFormat="0" applyFill="0" applyBorder="0" applyAlignment="0" applyProtection="0"/>
    <xf numFmtId="0" fontId="109" fillId="33" borderId="0" applyNumberFormat="0" applyBorder="0" applyAlignment="0" applyProtection="0"/>
    <xf numFmtId="0" fontId="110" fillId="34" borderId="0" applyNumberFormat="0" applyBorder="0" applyAlignment="0" applyProtection="0"/>
    <xf numFmtId="0" fontId="111" fillId="35" borderId="28" applyNumberFormat="0" applyAlignment="0" applyProtection="0"/>
    <xf numFmtId="0" fontId="112" fillId="36" borderId="29" applyNumberFormat="0" applyAlignment="0" applyProtection="0"/>
    <xf numFmtId="0" fontId="113" fillId="36" borderId="28" applyNumberFormat="0" applyAlignment="0" applyProtection="0"/>
    <xf numFmtId="0" fontId="114" fillId="0" borderId="30" applyNumberFormat="0" applyFill="0" applyAlignment="0" applyProtection="0"/>
    <xf numFmtId="0" fontId="48" fillId="37" borderId="31" applyNumberFormat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93" fillId="0" borderId="33" applyNumberFormat="0" applyFill="0" applyAlignment="0" applyProtection="0"/>
    <xf numFmtId="0" fontId="11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2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27" fillId="51" borderId="0" applyNumberFormat="0" applyBorder="0" applyAlignment="0" applyProtection="0"/>
    <xf numFmtId="0" fontId="117" fillId="52" borderId="0" applyNumberFormat="0" applyBorder="0" applyAlignment="0" applyProtection="0"/>
    <xf numFmtId="0" fontId="11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117" fillId="56" borderId="0" applyNumberFormat="0" applyBorder="0" applyAlignment="0" applyProtection="0"/>
    <xf numFmtId="0" fontId="117" fillId="57" borderId="0" applyNumberFormat="0" applyBorder="0" applyAlignment="0" applyProtection="0"/>
    <xf numFmtId="0" fontId="27" fillId="58" borderId="0" applyNumberFormat="0" applyBorder="0" applyAlignment="0" applyProtection="0"/>
    <xf numFmtId="0" fontId="27" fillId="59" borderId="0" applyNumberFormat="0" applyBorder="0" applyAlignment="0" applyProtection="0"/>
    <xf numFmtId="0" fontId="117" fillId="60" borderId="0" applyNumberFormat="0" applyBorder="0" applyAlignment="0" applyProtection="0"/>
    <xf numFmtId="0" fontId="27" fillId="0" borderId="0"/>
    <xf numFmtId="0" fontId="27" fillId="30" borderId="0" applyNumberFormat="0" applyBorder="0" applyAlignment="0" applyProtection="0"/>
    <xf numFmtId="0" fontId="27" fillId="29" borderId="0" applyNumberFormat="0" applyBorder="0" applyAlignment="0" applyProtection="0"/>
    <xf numFmtId="0" fontId="27" fillId="38" borderId="32" applyNumberFormat="0" applyFont="0" applyAlignment="0" applyProtection="0"/>
    <xf numFmtId="0" fontId="26" fillId="0" borderId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26" fillId="44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8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4" fontId="120" fillId="25" borderId="34" applyNumberFormat="0" applyProtection="0">
      <alignment vertical="center"/>
    </xf>
    <xf numFmtId="4" fontId="121" fillId="62" borderId="34" applyNumberFormat="0" applyProtection="0">
      <alignment vertical="center"/>
    </xf>
    <xf numFmtId="4" fontId="120" fillId="62" borderId="34" applyNumberFormat="0" applyProtection="0">
      <alignment horizontal="left" vertical="center" indent="1"/>
    </xf>
    <xf numFmtId="0" fontId="120" fillId="62" borderId="34" applyNumberFormat="0" applyProtection="0">
      <alignment horizontal="left" vertical="top" indent="1"/>
    </xf>
    <xf numFmtId="4" fontId="120" fillId="63" borderId="0" applyNumberFormat="0" applyProtection="0">
      <alignment horizontal="left" vertical="center" indent="1"/>
    </xf>
    <xf numFmtId="4" fontId="122" fillId="6" borderId="34" applyNumberFormat="0" applyProtection="0">
      <alignment horizontal="right" vertical="center"/>
    </xf>
    <xf numFmtId="4" fontId="122" fillId="12" borderId="34" applyNumberFormat="0" applyProtection="0">
      <alignment horizontal="right" vertical="center"/>
    </xf>
    <xf numFmtId="4" fontId="122" fillId="20" borderId="34" applyNumberFormat="0" applyProtection="0">
      <alignment horizontal="right" vertical="center"/>
    </xf>
    <xf numFmtId="4" fontId="122" fillId="14" borderId="34" applyNumberFormat="0" applyProtection="0">
      <alignment horizontal="right" vertical="center"/>
    </xf>
    <xf numFmtId="4" fontId="122" fillId="18" borderId="34" applyNumberFormat="0" applyProtection="0">
      <alignment horizontal="right" vertical="center"/>
    </xf>
    <xf numFmtId="4" fontId="122" fillId="22" borderId="34" applyNumberFormat="0" applyProtection="0">
      <alignment horizontal="right" vertical="center"/>
    </xf>
    <xf numFmtId="4" fontId="122" fillId="21" borderId="34" applyNumberFormat="0" applyProtection="0">
      <alignment horizontal="right" vertical="center"/>
    </xf>
    <xf numFmtId="4" fontId="122" fillId="64" borderId="34" applyNumberFormat="0" applyProtection="0">
      <alignment horizontal="right" vertical="center"/>
    </xf>
    <xf numFmtId="4" fontId="122" fillId="13" borderId="34" applyNumberFormat="0" applyProtection="0">
      <alignment horizontal="right" vertical="center"/>
    </xf>
    <xf numFmtId="4" fontId="120" fillId="65" borderId="35" applyNumberFormat="0" applyProtection="0">
      <alignment horizontal="left" vertical="center" indent="1"/>
    </xf>
    <xf numFmtId="4" fontId="122" fillId="66" borderId="0" applyNumberFormat="0" applyProtection="0">
      <alignment horizontal="left" vertical="center" indent="1"/>
    </xf>
    <xf numFmtId="4" fontId="123" fillId="67" borderId="0" applyNumberFormat="0" applyProtection="0">
      <alignment horizontal="left" vertical="center" indent="1"/>
    </xf>
    <xf numFmtId="4" fontId="122" fillId="68" borderId="34" applyNumberFormat="0" applyProtection="0">
      <alignment horizontal="right" vertical="center"/>
    </xf>
    <xf numFmtId="4" fontId="124" fillId="66" borderId="0" applyNumberFormat="0" applyProtection="0">
      <alignment horizontal="left" vertical="center" indent="1"/>
    </xf>
    <xf numFmtId="4" fontId="124" fillId="63" borderId="0" applyNumberFormat="0" applyProtection="0">
      <alignment horizontal="left" vertical="center" indent="1"/>
    </xf>
    <xf numFmtId="0" fontId="56" fillId="67" borderId="34" applyNumberFormat="0" applyProtection="0">
      <alignment horizontal="left" vertical="center" indent="1"/>
    </xf>
    <xf numFmtId="0" fontId="56" fillId="67" borderId="34" applyNumberFormat="0" applyProtection="0">
      <alignment horizontal="left" vertical="top" indent="1"/>
    </xf>
    <xf numFmtId="0" fontId="56" fillId="63" borderId="34" applyNumberFormat="0" applyProtection="0">
      <alignment horizontal="left" vertical="center" indent="1"/>
    </xf>
    <xf numFmtId="0" fontId="56" fillId="63" borderId="34" applyNumberFormat="0" applyProtection="0">
      <alignment horizontal="left" vertical="top" indent="1"/>
    </xf>
    <xf numFmtId="0" fontId="56" fillId="69" borderId="34" applyNumberFormat="0" applyProtection="0">
      <alignment horizontal="left" vertical="center" indent="1"/>
    </xf>
    <xf numFmtId="0" fontId="56" fillId="69" borderId="34" applyNumberFormat="0" applyProtection="0">
      <alignment horizontal="left" vertical="top" indent="1"/>
    </xf>
    <xf numFmtId="0" fontId="56" fillId="70" borderId="34" applyNumberFormat="0" applyProtection="0">
      <alignment horizontal="left" vertical="center" indent="1"/>
    </xf>
    <xf numFmtId="0" fontId="56" fillId="70" borderId="34" applyNumberFormat="0" applyProtection="0">
      <alignment horizontal="left" vertical="top" indent="1"/>
    </xf>
    <xf numFmtId="4" fontId="122" fillId="71" borderId="34" applyNumberFormat="0" applyProtection="0">
      <alignment vertical="center"/>
    </xf>
    <xf numFmtId="4" fontId="125" fillId="71" borderId="34" applyNumberFormat="0" applyProtection="0">
      <alignment vertical="center"/>
    </xf>
    <xf numFmtId="4" fontId="122" fillId="71" borderId="34" applyNumberFormat="0" applyProtection="0">
      <alignment horizontal="left" vertical="center" indent="1"/>
    </xf>
    <xf numFmtId="0" fontId="122" fillId="71" borderId="34" applyNumberFormat="0" applyProtection="0">
      <alignment horizontal="left" vertical="top" indent="1"/>
    </xf>
    <xf numFmtId="4" fontId="122" fillId="66" borderId="34" applyNumberFormat="0" applyProtection="0">
      <alignment horizontal="right" vertical="center"/>
    </xf>
    <xf numFmtId="4" fontId="125" fillId="66" borderId="34" applyNumberFormat="0" applyProtection="0">
      <alignment horizontal="right" vertical="center"/>
    </xf>
    <xf numFmtId="4" fontId="122" fillId="68" borderId="34" applyNumberFormat="0" applyProtection="0">
      <alignment horizontal="left" vertical="center" indent="1"/>
    </xf>
    <xf numFmtId="0" fontId="122" fillId="63" borderId="34" applyNumberFormat="0" applyProtection="0">
      <alignment horizontal="left" vertical="top" indent="1"/>
    </xf>
    <xf numFmtId="4" fontId="126" fillId="72" borderId="0" applyNumberFormat="0" applyProtection="0">
      <alignment horizontal="left" vertical="center" indent="1"/>
    </xf>
    <xf numFmtId="4" fontId="127" fillId="66" borderId="34" applyNumberFormat="0" applyProtection="0">
      <alignment horizontal="right" vertical="center"/>
    </xf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17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177" fontId="60" fillId="0" borderId="0" applyFont="0" applyFill="0" applyBorder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71" fillId="24" borderId="2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0" fillId="0" borderId="0"/>
    <xf numFmtId="0" fontId="119" fillId="0" borderId="0"/>
    <xf numFmtId="0" fontId="82" fillId="0" borderId="0"/>
    <xf numFmtId="0" fontId="26" fillId="0" borderId="0"/>
    <xf numFmtId="0" fontId="56" fillId="0" borderId="0"/>
    <xf numFmtId="0" fontId="60" fillId="0" borderId="0"/>
    <xf numFmtId="0" fontId="5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9" fillId="0" borderId="0"/>
    <xf numFmtId="0" fontId="60" fillId="0" borderId="0"/>
    <xf numFmtId="0" fontId="60" fillId="0" borderId="0"/>
    <xf numFmtId="0" fontId="60" fillId="0" borderId="0"/>
    <xf numFmtId="0" fontId="26" fillId="0" borderId="0"/>
    <xf numFmtId="0" fontId="136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9" fillId="0" borderId="0"/>
    <xf numFmtId="0" fontId="129" fillId="0" borderId="0"/>
    <xf numFmtId="0" fontId="60" fillId="0" borderId="0"/>
    <xf numFmtId="0" fontId="11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19" fillId="26" borderId="21" applyNumberFormat="0" applyFont="0" applyAlignment="0" applyProtection="0"/>
    <xf numFmtId="0" fontId="119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29" fillId="26" borderId="21" applyNumberFormat="0" applyFont="0" applyAlignment="0" applyProtection="0"/>
    <xf numFmtId="0" fontId="119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0" fontId="80" fillId="0" borderId="0" applyFont="0" applyFill="0" applyBorder="0" applyAlignment="0" applyProtection="0"/>
    <xf numFmtId="180" fontId="8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2" fillId="29" borderId="0" applyNumberFormat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0" fontId="51" fillId="0" borderId="0"/>
    <xf numFmtId="0" fontId="19" fillId="0" borderId="0"/>
    <xf numFmtId="0" fontId="80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6" fillId="44" borderId="0" applyNumberFormat="0" applyBorder="0" applyAlignment="0" applyProtection="0"/>
    <xf numFmtId="0" fontId="16" fillId="30" borderId="0" applyNumberFormat="0" applyBorder="0" applyAlignment="0" applyProtection="0"/>
    <xf numFmtId="0" fontId="16" fillId="0" borderId="0"/>
    <xf numFmtId="0" fontId="15" fillId="0" borderId="0"/>
    <xf numFmtId="0" fontId="14" fillId="0" borderId="0"/>
    <xf numFmtId="0" fontId="14" fillId="44" borderId="0" applyNumberFormat="0" applyBorder="0" applyAlignment="0" applyProtection="0"/>
    <xf numFmtId="0" fontId="14" fillId="30" borderId="0" applyNumberFormat="0" applyBorder="0" applyAlignment="0" applyProtection="0"/>
    <xf numFmtId="165" fontId="51" fillId="0" borderId="0" applyFont="0" applyFill="0" applyBorder="0" applyAlignment="0" applyProtection="0"/>
    <xf numFmtId="0" fontId="13" fillId="0" borderId="0"/>
    <xf numFmtId="0" fontId="12" fillId="0" borderId="0"/>
    <xf numFmtId="0" fontId="51" fillId="0" borderId="0"/>
    <xf numFmtId="0" fontId="11" fillId="0" borderId="0"/>
    <xf numFmtId="9" fontId="5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51" fillId="0" borderId="0"/>
    <xf numFmtId="43" fontId="11" fillId="0" borderId="0" applyFont="0" applyFill="0" applyBorder="0" applyAlignment="0" applyProtection="0"/>
    <xf numFmtId="181" fontId="56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/>
    <xf numFmtId="0" fontId="60" fillId="0" borderId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30" borderId="0" applyNumberFormat="0" applyBorder="0" applyAlignment="0" applyProtection="0"/>
    <xf numFmtId="0" fontId="148" fillId="0" borderId="0"/>
    <xf numFmtId="0" fontId="124" fillId="5" borderId="0" applyNumberFormat="0" applyBorder="0" applyAlignment="0" applyProtection="0"/>
    <xf numFmtId="0" fontId="124" fillId="6" borderId="0" applyNumberFormat="0" applyBorder="0" applyAlignment="0" applyProtection="0"/>
    <xf numFmtId="0" fontId="124" fillId="7" borderId="0" applyNumberFormat="0" applyBorder="0" applyAlignment="0" applyProtection="0"/>
    <xf numFmtId="0" fontId="124" fillId="8" borderId="0" applyNumberFormat="0" applyBorder="0" applyAlignment="0" applyProtection="0"/>
    <xf numFmtId="0" fontId="124" fillId="9" borderId="0" applyNumberFormat="0" applyBorder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2" borderId="0" applyNumberFormat="0" applyBorder="0" applyAlignment="0" applyProtection="0"/>
    <xf numFmtId="0" fontId="124" fillId="13" borderId="0" applyNumberFormat="0" applyBorder="0" applyAlignment="0" applyProtection="0"/>
    <xf numFmtId="0" fontId="124" fillId="8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2" borderId="0" applyNumberFormat="0" applyBorder="0" applyAlignment="0" applyProtection="0"/>
    <xf numFmtId="0" fontId="149" fillId="13" borderId="0" applyNumberFormat="0" applyBorder="0" applyAlignment="0" applyProtection="0"/>
    <xf numFmtId="0" fontId="149" fillId="16" borderId="0" applyNumberFormat="0" applyBorder="0" applyAlignment="0" applyProtection="0"/>
    <xf numFmtId="0" fontId="149" fillId="17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0" borderId="0" applyNumberFormat="0" applyBorder="0" applyAlignment="0" applyProtection="0"/>
    <xf numFmtId="0" fontId="149" fillId="21" borderId="0" applyNumberFormat="0" applyBorder="0" applyAlignment="0" applyProtection="0"/>
    <xf numFmtId="0" fontId="149" fillId="16" borderId="0" applyNumberFormat="0" applyBorder="0" applyAlignment="0" applyProtection="0"/>
    <xf numFmtId="0" fontId="149" fillId="17" borderId="0" applyNumberFormat="0" applyBorder="0" applyAlignment="0" applyProtection="0"/>
    <xf numFmtId="0" fontId="149" fillId="22" borderId="0" applyNumberFormat="0" applyBorder="0" applyAlignment="0" applyProtection="0"/>
    <xf numFmtId="0" fontId="150" fillId="10" borderId="14" applyNumberFormat="0" applyAlignment="0" applyProtection="0"/>
    <xf numFmtId="0" fontId="151" fillId="23" borderId="15" applyNumberFormat="0" applyAlignment="0" applyProtection="0"/>
    <xf numFmtId="0" fontId="152" fillId="23" borderId="14" applyNumberFormat="0" applyAlignment="0" applyProtection="0"/>
    <xf numFmtId="0" fontId="153" fillId="0" borderId="16" applyNumberFormat="0" applyFill="0" applyAlignment="0" applyProtection="0"/>
    <xf numFmtId="0" fontId="154" fillId="0" borderId="17" applyNumberFormat="0" applyFill="0" applyAlignment="0" applyProtection="0"/>
    <xf numFmtId="0" fontId="155" fillId="0" borderId="18" applyNumberFormat="0" applyFill="0" applyAlignment="0" applyProtection="0"/>
    <xf numFmtId="0" fontId="155" fillId="0" borderId="0" applyNumberFormat="0" applyFill="0" applyBorder="0" applyAlignment="0" applyProtection="0"/>
    <xf numFmtId="0" fontId="156" fillId="0" borderId="19" applyNumberFormat="0" applyFill="0" applyAlignment="0" applyProtection="0"/>
    <xf numFmtId="0" fontId="157" fillId="24" borderId="20" applyNumberFormat="0" applyAlignment="0" applyProtection="0"/>
    <xf numFmtId="0" fontId="158" fillId="25" borderId="0" applyNumberFormat="0" applyBorder="0" applyAlignment="0" applyProtection="0"/>
    <xf numFmtId="0" fontId="159" fillId="6" borderId="0" applyNumberFormat="0" applyBorder="0" applyAlignment="0" applyProtection="0"/>
    <xf numFmtId="0" fontId="160" fillId="0" borderId="0" applyNumberFormat="0" applyFill="0" applyBorder="0" applyAlignment="0" applyProtection="0"/>
    <xf numFmtId="0" fontId="161" fillId="0" borderId="22" applyNumberFormat="0" applyFill="0" applyAlignment="0" applyProtection="0"/>
    <xf numFmtId="0" fontId="162" fillId="0" borderId="0" applyNumberFormat="0" applyFill="0" applyBorder="0" applyAlignment="0" applyProtection="0"/>
    <xf numFmtId="0" fontId="163" fillId="7" borderId="0" applyNumberFormat="0" applyBorder="0" applyAlignment="0" applyProtection="0"/>
    <xf numFmtId="9" fontId="14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57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1" fillId="24" borderId="20" applyNumberFormat="0" applyAlignment="0" applyProtection="0"/>
    <xf numFmtId="0" fontId="73" fillId="25" borderId="0" applyNumberFormat="0" applyBorder="0" applyAlignment="0" applyProtection="0"/>
    <xf numFmtId="0" fontId="74" fillId="6" borderId="0" applyNumberFormat="0" applyBorder="0" applyAlignment="0" applyProtection="0"/>
    <xf numFmtId="0" fontId="75" fillId="0" borderId="0" applyNumberFormat="0" applyFill="0" applyBorder="0" applyAlignment="0" applyProtection="0"/>
    <xf numFmtId="0" fontId="76" fillId="0" borderId="22" applyNumberFormat="0" applyFill="0" applyAlignment="0" applyProtection="0"/>
    <xf numFmtId="0" fontId="77" fillId="0" borderId="0" applyNumberFormat="0" applyFill="0" applyBorder="0" applyAlignment="0" applyProtection="0"/>
    <xf numFmtId="0" fontId="78" fillId="7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0" fillId="0" borderId="0"/>
    <xf numFmtId="165" fontId="51" fillId="0" borderId="0" applyFont="0" applyFill="0" applyBorder="0" applyAlignment="0" applyProtection="0"/>
    <xf numFmtId="177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5" borderId="0" applyNumberFormat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62" fillId="13" borderId="0" applyNumberFormat="0" applyBorder="0" applyAlignment="0" applyProtection="0"/>
    <xf numFmtId="0" fontId="62" fillId="18" borderId="0" applyNumberFormat="0" applyBorder="0" applyAlignment="0" applyProtection="0"/>
    <xf numFmtId="0" fontId="62" fillId="12" borderId="0" applyNumberFormat="0" applyBorder="0" applyAlignment="0" applyProtection="0"/>
    <xf numFmtId="0" fontId="61" fillId="8" borderId="0" applyNumberFormat="0" applyBorder="0" applyAlignment="0" applyProtection="0"/>
    <xf numFmtId="0" fontId="61" fillId="12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172" fontId="60" fillId="0" borderId="0" applyFont="0" applyFill="0" applyBorder="0" applyAlignment="0" applyProtection="0"/>
    <xf numFmtId="0" fontId="62" fillId="17" borderId="0" applyNumberFormat="0" applyBorder="0" applyAlignment="0" applyProtection="0"/>
    <xf numFmtId="0" fontId="61" fillId="14" borderId="0" applyNumberFormat="0" applyBorder="0" applyAlignment="0" applyProtection="0"/>
    <xf numFmtId="0" fontId="62" fillId="16" borderId="0" applyNumberFormat="0" applyBorder="0" applyAlignment="0" applyProtection="0"/>
    <xf numFmtId="0" fontId="61" fillId="11" borderId="0" applyNumberFormat="0" applyBorder="0" applyAlignment="0" applyProtection="0"/>
    <xf numFmtId="0" fontId="83" fillId="0" borderId="0"/>
    <xf numFmtId="0" fontId="62" fillId="15" borderId="0" applyNumberFormat="0" applyBorder="0" applyAlignment="0" applyProtection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61" fillId="6" borderId="0" applyNumberFormat="0" applyBorder="0" applyAlignment="0" applyProtection="0"/>
    <xf numFmtId="0" fontId="62" fillId="15" borderId="0" applyNumberFormat="0" applyBorder="0" applyAlignment="0" applyProtection="0"/>
    <xf numFmtId="173" fontId="60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3" fillId="0" borderId="0"/>
    <xf numFmtId="0" fontId="61" fillId="13" borderId="0" applyNumberFormat="0" applyBorder="0" applyAlignment="0" applyProtection="0"/>
    <xf numFmtId="173" fontId="60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1" fillId="8" borderId="0" applyNumberFormat="0" applyBorder="0" applyAlignment="0" applyProtection="0"/>
    <xf numFmtId="0" fontId="61" fillId="7" borderId="0" applyNumberFormat="0" applyBorder="0" applyAlignment="0" applyProtection="0"/>
    <xf numFmtId="0" fontId="61" fillId="5" borderId="0" applyNumberFormat="0" applyBorder="0" applyAlignment="0" applyProtection="0"/>
    <xf numFmtId="0" fontId="62" fillId="16" borderId="0" applyNumberFormat="0" applyBorder="0" applyAlignment="0" applyProtection="0"/>
    <xf numFmtId="0" fontId="61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2" borderId="0" applyNumberFormat="0" applyBorder="0" applyAlignment="0" applyProtection="0"/>
    <xf numFmtId="0" fontId="62" fillId="15" borderId="0" applyNumberFormat="0" applyBorder="0" applyAlignment="0" applyProtection="0"/>
    <xf numFmtId="0" fontId="61" fillId="14" borderId="0" applyNumberFormat="0" applyBorder="0" applyAlignment="0" applyProtection="0"/>
    <xf numFmtId="0" fontId="61" fillId="11" borderId="0" applyNumberFormat="0" applyBorder="0" applyAlignment="0" applyProtection="0"/>
    <xf numFmtId="0" fontId="61" fillId="8" borderId="0" applyNumberFormat="0" applyBorder="0" applyAlignment="0" applyProtection="0"/>
    <xf numFmtId="0" fontId="61" fillId="13" borderId="0" applyNumberFormat="0" applyBorder="0" applyAlignment="0" applyProtection="0"/>
    <xf numFmtId="0" fontId="62" fillId="18" borderId="0" applyNumberFormat="0" applyBorder="0" applyAlignment="0" applyProtection="0"/>
    <xf numFmtId="0" fontId="62" fillId="17" borderId="0" applyNumberFormat="0" applyBorder="0" applyAlignment="0" applyProtection="0"/>
    <xf numFmtId="0" fontId="61" fillId="11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1" fillId="7" borderId="0" applyNumberFormat="0" applyBorder="0" applyAlignment="0" applyProtection="0"/>
    <xf numFmtId="172" fontId="60" fillId="0" borderId="0" applyFont="0" applyFill="0" applyBorder="0" applyAlignment="0" applyProtection="0"/>
    <xf numFmtId="0" fontId="83" fillId="0" borderId="0"/>
    <xf numFmtId="0" fontId="56" fillId="0" borderId="0"/>
    <xf numFmtId="0" fontId="83" fillId="0" borderId="0"/>
    <xf numFmtId="0" fontId="83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25" borderId="0" applyNumberFormat="0" applyBorder="0" applyAlignment="0" applyProtection="0"/>
    <xf numFmtId="0" fontId="74" fillId="6" borderId="0" applyNumberFormat="0" applyBorder="0" applyAlignment="0" applyProtection="0"/>
    <xf numFmtId="0" fontId="76" fillId="0" borderId="22" applyNumberFormat="0" applyFill="0" applyAlignment="0" applyProtection="0"/>
    <xf numFmtId="0" fontId="78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61" fillId="11" borderId="0" applyNumberFormat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83" fillId="0" borderId="0"/>
    <xf numFmtId="0" fontId="3" fillId="0" borderId="0"/>
    <xf numFmtId="172" fontId="60" fillId="0" borderId="0" applyFont="0" applyFill="0" applyBorder="0" applyAlignment="0" applyProtection="0"/>
    <xf numFmtId="0" fontId="83" fillId="0" borderId="0"/>
    <xf numFmtId="0" fontId="8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83" fillId="0" borderId="0"/>
    <xf numFmtId="0" fontId="56" fillId="0" borderId="0"/>
    <xf numFmtId="0" fontId="83" fillId="0" borderId="0"/>
    <xf numFmtId="0" fontId="8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83" fillId="0" borderId="0"/>
    <xf numFmtId="0" fontId="83" fillId="0" borderId="0"/>
    <xf numFmtId="0" fontId="62" fillId="18" borderId="0" applyNumberFormat="0" applyBorder="0" applyAlignment="0" applyProtection="0"/>
    <xf numFmtId="0" fontId="61" fillId="14" borderId="0" applyNumberFormat="0" applyBorder="0" applyAlignment="0" applyProtection="0"/>
    <xf numFmtId="0" fontId="61" fillId="11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2" fillId="13" borderId="0" applyNumberFormat="0" applyBorder="0" applyAlignment="0" applyProtection="0"/>
    <xf numFmtId="0" fontId="61" fillId="13" borderId="0" applyNumberFormat="0" applyBorder="0" applyAlignment="0" applyProtection="0"/>
    <xf numFmtId="0" fontId="62" fillId="17" borderId="0" applyNumberFormat="0" applyBorder="0" applyAlignment="0" applyProtection="0"/>
    <xf numFmtId="0" fontId="61" fillId="11" borderId="0" applyNumberFormat="0" applyBorder="0" applyAlignment="0" applyProtection="0"/>
    <xf numFmtId="0" fontId="62" fillId="12" borderId="0" applyNumberFormat="0" applyBorder="0" applyAlignment="0" applyProtection="0"/>
    <xf numFmtId="0" fontId="61" fillId="12" borderId="0" applyNumberFormat="0" applyBorder="0" applyAlignment="0" applyProtection="0"/>
    <xf numFmtId="0" fontId="62" fillId="16" borderId="0" applyNumberFormat="0" applyBorder="0" applyAlignment="0" applyProtection="0"/>
    <xf numFmtId="0" fontId="61" fillId="8" borderId="0" applyNumberFormat="0" applyBorder="0" applyAlignment="0" applyProtection="0"/>
    <xf numFmtId="0" fontId="79" fillId="78" borderId="1" applyFont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5" borderId="0" applyNumberFormat="0" applyBorder="0" applyAlignment="0" applyProtection="0"/>
    <xf numFmtId="0" fontId="62" fillId="18" borderId="0" applyNumberFormat="0" applyBorder="0" applyAlignment="0" applyProtection="0"/>
    <xf numFmtId="0" fontId="61" fillId="14" borderId="0" applyNumberFormat="0" applyBorder="0" applyAlignment="0" applyProtection="0"/>
    <xf numFmtId="0" fontId="62" fillId="17" borderId="0" applyNumberFormat="0" applyBorder="0" applyAlignment="0" applyProtection="0"/>
    <xf numFmtId="0" fontId="61" fillId="11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1" fillId="8" borderId="0" applyNumberFormat="0" applyBorder="0" applyAlignment="0" applyProtection="0"/>
    <xf numFmtId="0" fontId="62" fillId="12" borderId="0" applyNumberFormat="0" applyBorder="0" applyAlignment="0" applyProtection="0"/>
    <xf numFmtId="0" fontId="61" fillId="12" borderId="0" applyNumberFormat="0" applyBorder="0" applyAlignment="0" applyProtection="0"/>
    <xf numFmtId="0" fontId="62" fillId="16" borderId="0" applyNumberFormat="0" applyBorder="0" applyAlignment="0" applyProtection="0"/>
    <xf numFmtId="0" fontId="61" fillId="8" borderId="0" applyNumberFormat="0" applyBorder="0" applyAlignment="0" applyProtection="0"/>
    <xf numFmtId="0" fontId="62" fillId="15" borderId="0" applyNumberFormat="0" applyBorder="0" applyAlignment="0" applyProtection="0"/>
    <xf numFmtId="0" fontId="61" fillId="11" borderId="0" applyNumberFormat="0" applyBorder="0" applyAlignment="0" applyProtection="0"/>
    <xf numFmtId="0" fontId="62" fillId="13" borderId="0" applyNumberFormat="0" applyBorder="0" applyAlignment="0" applyProtection="0"/>
    <xf numFmtId="0" fontId="61" fillId="13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25" borderId="0" applyNumberFormat="0" applyBorder="0" applyAlignment="0" applyProtection="0"/>
    <xf numFmtId="0" fontId="74" fillId="6" borderId="0" applyNumberFormat="0" applyBorder="0" applyAlignment="0" applyProtection="0"/>
    <xf numFmtId="0" fontId="76" fillId="0" borderId="22" applyNumberFormat="0" applyFill="0" applyAlignment="0" applyProtection="0"/>
    <xf numFmtId="0" fontId="78" fillId="7" borderId="0" applyNumberFormat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83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61" fillId="9" borderId="0" applyNumberFormat="0" applyBorder="0" applyAlignment="0" applyProtection="0"/>
    <xf numFmtId="184" fontId="60" fillId="0" borderId="0" applyFont="0" applyFill="0" applyBorder="0" applyAlignment="0" applyProtection="0"/>
    <xf numFmtId="0" fontId="59" fillId="0" borderId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164" fillId="0" borderId="0"/>
    <xf numFmtId="172" fontId="60" fillId="0" borderId="0" applyFont="0" applyFill="0" applyBorder="0" applyAlignment="0" applyProtection="0"/>
    <xf numFmtId="0" fontId="56" fillId="0" borderId="0"/>
    <xf numFmtId="0" fontId="82" fillId="0" borderId="0"/>
    <xf numFmtId="0" fontId="136" fillId="0" borderId="0"/>
    <xf numFmtId="0" fontId="59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165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83" fillId="0" borderId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77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" fontId="122" fillId="18" borderId="34" applyNumberFormat="0" applyProtection="0">
      <alignment horizontal="right" vertical="center"/>
    </xf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66" fillId="23" borderId="14" applyNumberFormat="0" applyAlignment="0" applyProtection="0"/>
    <xf numFmtId="0" fontId="66" fillId="23" borderId="14" applyNumberFormat="0" applyAlignment="0" applyProtection="0"/>
    <xf numFmtId="0" fontId="65" fillId="61" borderId="15" applyNumberFormat="0" applyAlignment="0" applyProtection="0"/>
    <xf numFmtId="0" fontId="70" fillId="0" borderId="19" applyNumberFormat="0" applyFill="0" applyAlignment="0" applyProtection="0"/>
    <xf numFmtId="4" fontId="122" fillId="64" borderId="34" applyNumberFormat="0" applyProtection="0">
      <alignment horizontal="right" vertical="center"/>
    </xf>
    <xf numFmtId="0" fontId="70" fillId="0" borderId="19" applyNumberFormat="0" applyFill="0" applyAlignment="0" applyProtection="0"/>
    <xf numFmtId="0" fontId="130" fillId="61" borderId="14" applyNumberFormat="0" applyAlignment="0" applyProtection="0"/>
    <xf numFmtId="0" fontId="51" fillId="0" borderId="0"/>
    <xf numFmtId="0" fontId="3" fillId="0" borderId="0"/>
    <xf numFmtId="0" fontId="3" fillId="0" borderId="0"/>
    <xf numFmtId="0" fontId="60" fillId="26" borderId="21" applyNumberFormat="0" applyFont="0" applyAlignment="0" applyProtection="0"/>
    <xf numFmtId="0" fontId="65" fillId="23" borderId="15" applyNumberFormat="0" applyAlignment="0" applyProtection="0"/>
    <xf numFmtId="0" fontId="56" fillId="63" borderId="34" applyNumberFormat="0" applyProtection="0">
      <alignment horizontal="left" vertical="top" indent="1"/>
    </xf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122" fillId="63" borderId="34" applyNumberFormat="0" applyProtection="0">
      <alignment horizontal="left" vertical="top" indent="1"/>
    </xf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4" fontId="122" fillId="21" borderId="34" applyNumberFormat="0" applyProtection="0">
      <alignment horizontal="right" vertical="center"/>
    </xf>
    <xf numFmtId="0" fontId="65" fillId="23" borderId="15" applyNumberFormat="0" applyAlignment="0" applyProtection="0"/>
    <xf numFmtId="0" fontId="70" fillId="0" borderId="19" applyNumberFormat="0" applyFill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177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60" fillId="26" borderId="21" applyNumberFormat="0" applyFont="0" applyAlignment="0" applyProtection="0"/>
    <xf numFmtId="0" fontId="64" fillId="10" borderId="14" applyNumberFormat="0" applyAlignment="0" applyProtection="0"/>
    <xf numFmtId="165" fontId="3" fillId="0" borderId="0" applyFont="0" applyFill="0" applyBorder="0" applyAlignment="0" applyProtection="0"/>
    <xf numFmtId="0" fontId="64" fillId="10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6" fillId="23" borderId="14" applyNumberFormat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0" fontId="79" fillId="78" borderId="52" applyFont="0"/>
    <xf numFmtId="0" fontId="66" fillId="23" borderId="14" applyNumberFormat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5" fillId="23" borderId="15" applyNumberFormat="0" applyAlignment="0" applyProtection="0"/>
    <xf numFmtId="0" fontId="70" fillId="0" borderId="39" applyNumberFormat="0" applyFill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0" fontId="64" fillId="10" borderId="14" applyNumberFormat="0" applyAlignment="0" applyProtection="0"/>
    <xf numFmtId="0" fontId="64" fillId="25" borderId="14" applyNumberFormat="0" applyAlignment="0" applyProtection="0"/>
    <xf numFmtId="4" fontId="121" fillId="62" borderId="34" applyNumberFormat="0" applyProtection="0">
      <alignment vertical="center"/>
    </xf>
    <xf numFmtId="0" fontId="60" fillId="26" borderId="21" applyNumberFormat="0" applyFont="0" applyAlignment="0" applyProtection="0"/>
    <xf numFmtId="4" fontId="127" fillId="66" borderId="34" applyNumberFormat="0" applyProtection="0">
      <alignment horizontal="right" vertical="center"/>
    </xf>
    <xf numFmtId="0" fontId="65" fillId="23" borderId="15" applyNumberFormat="0" applyAlignment="0" applyProtection="0"/>
    <xf numFmtId="0" fontId="129" fillId="26" borderId="21" applyNumberFormat="0" applyFon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119" fillId="26" borderId="21" applyNumberFormat="0" applyFont="0" applyAlignment="0" applyProtection="0"/>
    <xf numFmtId="0" fontId="65" fillId="23" borderId="15" applyNumberFormat="0" applyAlignment="0" applyProtection="0"/>
    <xf numFmtId="4" fontId="122" fillId="71" borderId="34" applyNumberFormat="0" applyProtection="0">
      <alignment horizontal="left" vertical="center" indent="1"/>
    </xf>
    <xf numFmtId="4" fontId="122" fillId="13" borderId="34" applyNumberFormat="0" applyProtection="0">
      <alignment horizontal="right" vertical="center"/>
    </xf>
    <xf numFmtId="0" fontId="70" fillId="0" borderId="19" applyNumberFormat="0" applyFill="0" applyAlignment="0" applyProtection="0"/>
    <xf numFmtId="0" fontId="64" fillId="10" borderId="14" applyNumberFormat="0" applyAlignment="0" applyProtection="0"/>
    <xf numFmtId="0" fontId="70" fillId="0" borderId="39" applyNumberFormat="0" applyFill="0" applyAlignment="0" applyProtection="0"/>
    <xf numFmtId="4" fontId="122" fillId="12" borderId="34" applyNumberFormat="0" applyProtection="0">
      <alignment horizontal="right" vertical="center"/>
    </xf>
    <xf numFmtId="0" fontId="130" fillId="61" borderId="14" applyNumberFormat="0" applyAlignment="0" applyProtection="0"/>
    <xf numFmtId="0" fontId="3" fillId="0" borderId="0"/>
    <xf numFmtId="4" fontId="120" fillId="62" borderId="34" applyNumberFormat="0" applyProtection="0">
      <alignment horizontal="left" vertical="center" indent="1"/>
    </xf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60" fillId="26" borderId="21" applyNumberFormat="0" applyFont="0" applyAlignment="0" applyProtection="0"/>
    <xf numFmtId="0" fontId="70" fillId="0" borderId="19" applyNumberFormat="0" applyFill="0" applyAlignment="0" applyProtection="0"/>
    <xf numFmtId="0" fontId="64" fillId="25" borderId="14" applyNumberFormat="0" applyAlignment="0" applyProtection="0"/>
    <xf numFmtId="4" fontId="122" fillId="12" borderId="34" applyNumberFormat="0" applyProtection="0">
      <alignment horizontal="right" vertical="center"/>
    </xf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20" fillId="62" borderId="34" applyNumberFormat="0" applyProtection="0">
      <alignment horizontal="left" vertical="top" indent="1"/>
    </xf>
    <xf numFmtId="0" fontId="56" fillId="63" borderId="34" applyNumberFormat="0" applyProtection="0">
      <alignment horizontal="left" vertical="center" indent="1"/>
    </xf>
    <xf numFmtId="0" fontId="65" fillId="23" borderId="15" applyNumberFormat="0" applyAlignment="0" applyProtection="0"/>
    <xf numFmtId="0" fontId="64" fillId="25" borderId="14" applyNumberFormat="0" applyAlignment="0" applyProtection="0"/>
    <xf numFmtId="4" fontId="122" fillId="13" borderId="34" applyNumberFormat="0" applyProtection="0">
      <alignment horizontal="right" vertical="center"/>
    </xf>
    <xf numFmtId="0" fontId="70" fillId="0" borderId="39" applyNumberFormat="0" applyFill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" fontId="120" fillId="25" borderId="34" applyNumberFormat="0" applyProtection="0">
      <alignment vertical="center"/>
    </xf>
    <xf numFmtId="0" fontId="56" fillId="63" borderId="34" applyNumberFormat="0" applyProtection="0">
      <alignment horizontal="left" vertical="top" indent="1"/>
    </xf>
    <xf numFmtId="0" fontId="70" fillId="0" borderId="39" applyNumberFormat="0" applyFill="0" applyAlignment="0" applyProtection="0"/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4" fontId="120" fillId="62" borderId="34" applyNumberFormat="0" applyProtection="0">
      <alignment horizontal="left" vertical="center" indent="1"/>
    </xf>
    <xf numFmtId="0" fontId="66" fillId="23" borderId="14" applyNumberFormat="0" applyAlignment="0" applyProtection="0"/>
    <xf numFmtId="4" fontId="122" fillId="6" borderId="34" applyNumberFormat="0" applyProtection="0">
      <alignment horizontal="right" vertical="center"/>
    </xf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60" fillId="26" borderId="21" applyNumberFormat="0" applyFont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70" fillId="0" borderId="19" applyNumberFormat="0" applyFill="0" applyAlignment="0" applyProtection="0"/>
    <xf numFmtId="4" fontId="122" fillId="14" borderId="34" applyNumberFormat="0" applyProtection="0">
      <alignment horizontal="right" vertical="center"/>
    </xf>
    <xf numFmtId="0" fontId="65" fillId="23" borderId="15" applyNumberFormat="0" applyAlignment="0" applyProtection="0"/>
    <xf numFmtId="0" fontId="130" fillId="61" borderId="14" applyNumberFormat="0" applyAlignment="0" applyProtection="0"/>
    <xf numFmtId="4" fontId="122" fillId="22" borderId="34" applyNumberFormat="0" applyProtection="0">
      <alignment horizontal="right" vertical="center"/>
    </xf>
    <xf numFmtId="0" fontId="66" fillId="23" borderId="14" applyNumberFormat="0" applyAlignment="0" applyProtection="0"/>
    <xf numFmtId="0" fontId="64" fillId="25" borderId="14" applyNumberFormat="0" applyAlignment="0" applyProtection="0"/>
    <xf numFmtId="0" fontId="56" fillId="67" borderId="34" applyNumberFormat="0" applyProtection="0">
      <alignment horizontal="left" vertical="top" indent="1"/>
    </xf>
    <xf numFmtId="0" fontId="65" fillId="23" borderId="15" applyNumberFormat="0" applyAlignment="0" applyProtection="0"/>
    <xf numFmtId="4" fontId="122" fillId="20" borderId="34" applyNumberFormat="0" applyProtection="0">
      <alignment horizontal="right" vertical="center"/>
    </xf>
    <xf numFmtId="175" fontId="59" fillId="0" borderId="52" applyBorder="0">
      <protection hidden="1"/>
    </xf>
    <xf numFmtId="0" fontId="130" fillId="61" borderId="14" applyNumberFormat="0" applyAlignment="0" applyProtection="0"/>
    <xf numFmtId="0" fontId="66" fillId="23" borderId="14" applyNumberFormat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56" fillId="63" borderId="34" applyNumberFormat="0" applyProtection="0">
      <alignment horizontal="left" vertical="top" indent="1"/>
    </xf>
    <xf numFmtId="0" fontId="70" fillId="0" borderId="39" applyNumberFormat="0" applyFill="0" applyAlignment="0" applyProtection="0"/>
    <xf numFmtId="0" fontId="56" fillId="70" borderId="34" applyNumberFormat="0" applyProtection="0">
      <alignment horizontal="left" vertical="center" indent="1"/>
    </xf>
    <xf numFmtId="0" fontId="65" fillId="61" borderId="15" applyNumberFormat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4" fontId="127" fillId="66" borderId="34" applyNumberFormat="0" applyProtection="0">
      <alignment horizontal="right" vertical="center"/>
    </xf>
    <xf numFmtId="0" fontId="130" fillId="61" borderId="14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51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56" fillId="0" borderId="0"/>
    <xf numFmtId="0" fontId="136" fillId="0" borderId="0"/>
    <xf numFmtId="0" fontId="60" fillId="0" borderId="0"/>
    <xf numFmtId="0" fontId="56" fillId="0" borderId="0"/>
    <xf numFmtId="172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12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61" fillId="10" borderId="0" applyNumberFormat="0" applyBorder="0" applyAlignment="0" applyProtection="0"/>
    <xf numFmtId="0" fontId="61" fillId="6" borderId="0" applyNumberFormat="0" applyBorder="0" applyAlignment="0" applyProtection="0"/>
    <xf numFmtId="0" fontId="62" fillId="73" borderId="0" applyNumberFormat="0" applyBorder="0" applyAlignment="0" applyProtection="0"/>
    <xf numFmtId="0" fontId="62" fillId="73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74" borderId="0" applyNumberFormat="0" applyBorder="0" applyAlignment="0" applyProtection="0"/>
    <xf numFmtId="0" fontId="62" fillId="74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177" fontId="60" fillId="0" borderId="0" applyFont="0" applyFill="0" applyBorder="0" applyAlignment="0" applyProtection="0"/>
    <xf numFmtId="0" fontId="131" fillId="0" borderId="36" applyNumberFormat="0" applyFill="0" applyAlignment="0" applyProtection="0"/>
    <xf numFmtId="0" fontId="131" fillId="0" borderId="36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2" fillId="0" borderId="0"/>
    <xf numFmtId="0" fontId="119" fillId="0" borderId="0"/>
    <xf numFmtId="0" fontId="3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0" fillId="0" borderId="0"/>
    <xf numFmtId="0" fontId="81" fillId="0" borderId="0"/>
    <xf numFmtId="0" fontId="60" fillId="0" borderId="0"/>
    <xf numFmtId="0" fontId="51" fillId="0" borderId="0"/>
    <xf numFmtId="0" fontId="60" fillId="0" borderId="0"/>
    <xf numFmtId="0" fontId="84" fillId="0" borderId="0"/>
    <xf numFmtId="0" fontId="60" fillId="0" borderId="0"/>
    <xf numFmtId="0" fontId="129" fillId="0" borderId="0"/>
    <xf numFmtId="0" fontId="59" fillId="0" borderId="0"/>
    <xf numFmtId="0" fontId="60" fillId="0" borderId="0"/>
    <xf numFmtId="0" fontId="119" fillId="0" borderId="0"/>
    <xf numFmtId="0" fontId="59" fillId="0" borderId="0"/>
    <xf numFmtId="0" fontId="60" fillId="0" borderId="0"/>
    <xf numFmtId="0" fontId="60" fillId="0" borderId="0"/>
    <xf numFmtId="0" fontId="60" fillId="0" borderId="0"/>
    <xf numFmtId="0" fontId="74" fillId="8" borderId="0" applyNumberFormat="0" applyBorder="0" applyAlignment="0" applyProtection="0"/>
    <xf numFmtId="0" fontId="74" fillId="8" borderId="0" applyNumberFormat="0" applyBorder="0" applyAlignment="0" applyProtection="0"/>
    <xf numFmtId="9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77" fillId="0" borderId="40" applyNumberFormat="0" applyFill="0" applyAlignment="0" applyProtection="0"/>
    <xf numFmtId="0" fontId="77" fillId="0" borderId="40" applyNumberFormat="0" applyFill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81" fillId="0" borderId="0" applyFont="0" applyFill="0" applyBorder="0" applyAlignment="0" applyProtection="0"/>
    <xf numFmtId="180" fontId="80" fillId="0" borderId="0" applyFont="0" applyFill="0" applyBorder="0" applyAlignment="0" applyProtection="0"/>
    <xf numFmtId="172" fontId="60" fillId="0" borderId="0" applyFont="0" applyFill="0" applyBorder="0" applyAlignment="0" applyProtection="0"/>
    <xf numFmtId="180" fontId="80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60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165" fontId="3" fillId="0" borderId="0" applyFont="0" applyFill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61" fillId="10" borderId="0" applyNumberFormat="0" applyBorder="0" applyAlignment="0" applyProtection="0"/>
    <xf numFmtId="0" fontId="61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25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26" borderId="0" applyNumberFormat="0" applyBorder="0" applyAlignment="0" applyProtection="0"/>
    <xf numFmtId="0" fontId="62" fillId="9" borderId="0" applyNumberFormat="0" applyBorder="0" applyAlignment="0" applyProtection="0"/>
    <xf numFmtId="0" fontId="62" fillId="22" borderId="0" applyNumberFormat="0" applyBorder="0" applyAlignment="0" applyProtection="0"/>
    <xf numFmtId="0" fontId="62" fillId="14" borderId="0" applyNumberFormat="0" applyBorder="0" applyAlignment="0" applyProtection="0"/>
    <xf numFmtId="0" fontId="62" fillId="6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56" fillId="0" borderId="0"/>
    <xf numFmtId="0" fontId="136" fillId="0" borderId="0"/>
    <xf numFmtId="0" fontId="3" fillId="44" borderId="0" applyNumberFormat="0" applyBorder="0" applyAlignment="0" applyProtection="0"/>
    <xf numFmtId="0" fontId="60" fillId="0" borderId="0"/>
    <xf numFmtId="0" fontId="3" fillId="44" borderId="0" applyNumberFormat="0" applyBorder="0" applyAlignment="0" applyProtection="0"/>
    <xf numFmtId="185" fontId="81" fillId="0" borderId="0" applyFont="0" applyFill="0" applyBorder="0" applyAlignment="0" applyProtection="0"/>
    <xf numFmtId="0" fontId="3" fillId="44" borderId="0" applyNumberFormat="0" applyBorder="0" applyAlignment="0" applyProtection="0"/>
    <xf numFmtId="0" fontId="84" fillId="0" borderId="0"/>
    <xf numFmtId="9" fontId="3" fillId="0" borderId="0" applyFont="0" applyFill="0" applyBorder="0" applyAlignment="0" applyProtection="0"/>
    <xf numFmtId="0" fontId="81" fillId="0" borderId="0"/>
    <xf numFmtId="0" fontId="51" fillId="0" borderId="0"/>
    <xf numFmtId="165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51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56" fillId="0" borderId="0"/>
    <xf numFmtId="0" fontId="56" fillId="0" borderId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0" fillId="0" borderId="0"/>
    <xf numFmtId="172" fontId="3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80" fillId="0" borderId="0"/>
    <xf numFmtId="0" fontId="81" fillId="0" borderId="0"/>
    <xf numFmtId="0" fontId="60" fillId="0" borderId="0"/>
    <xf numFmtId="165" fontId="51" fillId="0" borderId="0" applyFont="0" applyFill="0" applyBorder="0" applyAlignment="0" applyProtection="0"/>
    <xf numFmtId="0" fontId="84" fillId="0" borderId="0"/>
    <xf numFmtId="164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6" fillId="0" borderId="0"/>
    <xf numFmtId="172" fontId="8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9" fillId="0" borderId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72" fontId="51" fillId="0" borderId="0" applyFont="0" applyFill="0" applyBorder="0" applyAlignment="0" applyProtection="0"/>
    <xf numFmtId="0" fontId="3" fillId="0" borderId="0"/>
    <xf numFmtId="0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2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19" fillId="0" borderId="0"/>
    <xf numFmtId="0" fontId="3" fillId="0" borderId="0"/>
    <xf numFmtId="0" fontId="60" fillId="0" borderId="0"/>
    <xf numFmtId="0" fontId="3" fillId="0" borderId="0"/>
    <xf numFmtId="0" fontId="136" fillId="0" borderId="0"/>
    <xf numFmtId="0" fontId="1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43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61" fillId="6" borderId="0" applyNumberFormat="0" applyBorder="0" applyAlignment="0" applyProtection="0"/>
    <xf numFmtId="0" fontId="62" fillId="9" borderId="0" applyNumberFormat="0" applyBorder="0" applyAlignment="0" applyProtection="0"/>
    <xf numFmtId="0" fontId="62" fillId="22" borderId="0" applyNumberFormat="0" applyBorder="0" applyAlignment="0" applyProtection="0"/>
    <xf numFmtId="0" fontId="62" fillId="6" borderId="0" applyNumberFormat="0" applyBorder="0" applyAlignment="0" applyProtection="0"/>
    <xf numFmtId="0" fontId="3" fillId="30" borderId="0" applyNumberFormat="0" applyBorder="0" applyAlignment="0" applyProtection="0"/>
    <xf numFmtId="0" fontId="62" fillId="12" borderId="0" applyNumberFormat="0" applyBorder="0" applyAlignment="0" applyProtection="0"/>
    <xf numFmtId="0" fontId="61" fillId="10" borderId="0" applyNumberFormat="0" applyBorder="0" applyAlignment="0" applyProtection="0"/>
    <xf numFmtId="0" fontId="61" fillId="2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61" fillId="9" borderId="0" applyNumberFormat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177" fontId="3" fillId="0" borderId="0" applyFont="0" applyFill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2" fillId="9" borderId="0" applyNumberFormat="0" applyBorder="0" applyAlignment="0" applyProtection="0"/>
    <xf numFmtId="0" fontId="3" fillId="44" borderId="0" applyNumberFormat="0" applyBorder="0" applyAlignment="0" applyProtection="0"/>
    <xf numFmtId="0" fontId="62" fillId="6" borderId="0" applyNumberFormat="0" applyBorder="0" applyAlignment="0" applyProtection="0"/>
    <xf numFmtId="0" fontId="62" fillId="12" borderId="0" applyNumberFormat="0" applyBorder="0" applyAlignment="0" applyProtection="0"/>
    <xf numFmtId="0" fontId="62" fillId="9" borderId="0" applyNumberFormat="0" applyBorder="0" applyAlignment="0" applyProtection="0"/>
    <xf numFmtId="9" fontId="3" fillId="0" borderId="0" applyFont="0" applyFill="0" applyBorder="0" applyAlignment="0" applyProtection="0"/>
    <xf numFmtId="0" fontId="61" fillId="12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61" fillId="10" borderId="0" applyNumberFormat="0" applyBorder="0" applyAlignment="0" applyProtection="0"/>
    <xf numFmtId="0" fontId="3" fillId="45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3" fillId="0" borderId="0"/>
    <xf numFmtId="0" fontId="61" fillId="11" borderId="0" applyNumberFormat="0" applyBorder="0" applyAlignment="0" applyProtection="0"/>
    <xf numFmtId="0" fontId="61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0" borderId="0" applyNumberFormat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2" fillId="9" borderId="0" applyNumberFormat="0" applyBorder="0" applyAlignment="0" applyProtection="0"/>
    <xf numFmtId="0" fontId="61" fillId="11" borderId="0" applyNumberFormat="0" applyBorder="0" applyAlignment="0" applyProtection="0"/>
    <xf numFmtId="0" fontId="62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61" fillId="12" borderId="0" applyNumberFormat="0" applyBorder="0" applyAlignment="0" applyProtection="0"/>
    <xf numFmtId="165" fontId="3" fillId="0" borderId="0" applyFont="0" applyFill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1" fillId="11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9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25" borderId="0" applyNumberFormat="0" applyBorder="0" applyAlignment="0" applyProtection="0"/>
    <xf numFmtId="0" fontId="61" fillId="10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3" fillId="44" borderId="0" applyNumberFormat="0" applyBorder="0" applyAlignment="0" applyProtection="0"/>
    <xf numFmtId="0" fontId="61" fillId="25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3" fillId="38" borderId="32" applyNumberFormat="0" applyFont="0" applyAlignment="0" applyProtection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2" fillId="9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2" fillId="22" borderId="0" applyNumberFormat="0" applyBorder="0" applyAlignment="0" applyProtection="0"/>
    <xf numFmtId="0" fontId="61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14" borderId="0" applyNumberFormat="0" applyBorder="0" applyAlignment="0" applyProtection="0"/>
    <xf numFmtId="0" fontId="61" fillId="26" borderId="0" applyNumberFormat="0" applyBorder="0" applyAlignment="0" applyProtection="0"/>
    <xf numFmtId="0" fontId="62" fillId="22" borderId="0" applyNumberFormat="0" applyBorder="0" applyAlignment="0" applyProtection="0"/>
    <xf numFmtId="0" fontId="62" fillId="6" borderId="0" applyNumberFormat="0" applyBorder="0" applyAlignment="0" applyProtection="0"/>
    <xf numFmtId="0" fontId="3" fillId="30" borderId="0" applyNumberFormat="0" applyBorder="0" applyAlignment="0" applyProtection="0"/>
    <xf numFmtId="0" fontId="62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9" borderId="0" applyNumberFormat="0" applyBorder="0" applyAlignment="0" applyProtection="0"/>
    <xf numFmtId="0" fontId="61" fillId="26" borderId="0" applyNumberFormat="0" applyBorder="0" applyAlignment="0" applyProtection="0"/>
    <xf numFmtId="0" fontId="62" fillId="12" borderId="0" applyNumberFormat="0" applyBorder="0" applyAlignment="0" applyProtection="0"/>
    <xf numFmtId="0" fontId="62" fillId="6" borderId="0" applyNumberFormat="0" applyBorder="0" applyAlignment="0" applyProtection="0"/>
    <xf numFmtId="0" fontId="62" fillId="22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2" fillId="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0" fontId="61" fillId="25" borderId="0" applyNumberFormat="0" applyBorder="0" applyAlignment="0" applyProtection="0"/>
    <xf numFmtId="0" fontId="62" fillId="14" borderId="0" applyNumberFormat="0" applyBorder="0" applyAlignment="0" applyProtection="0"/>
    <xf numFmtId="0" fontId="62" fillId="9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2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2" fillId="22" borderId="0" applyNumberFormat="0" applyBorder="0" applyAlignment="0" applyProtection="0"/>
    <xf numFmtId="0" fontId="3" fillId="0" borderId="0"/>
    <xf numFmtId="0" fontId="61" fillId="26" borderId="0" applyNumberFormat="0" applyBorder="0" applyAlignment="0" applyProtection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2" fillId="14" borderId="0" applyNumberFormat="0" applyBorder="0" applyAlignment="0" applyProtection="0"/>
    <xf numFmtId="0" fontId="3" fillId="0" borderId="0"/>
    <xf numFmtId="0" fontId="61" fillId="26" borderId="0" applyNumberFormat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61" fillId="26" borderId="0" applyNumberFormat="0" applyBorder="0" applyAlignment="0" applyProtection="0"/>
    <xf numFmtId="0" fontId="61" fillId="9" borderId="0" applyNumberFormat="0" applyBorder="0" applyAlignment="0" applyProtection="0"/>
    <xf numFmtId="0" fontId="62" fillId="22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61" fillId="11" borderId="0" applyNumberFormat="0" applyBorder="0" applyAlignment="0" applyProtection="0"/>
    <xf numFmtId="0" fontId="62" fillId="9" borderId="0" applyNumberFormat="0" applyBorder="0" applyAlignment="0" applyProtection="0"/>
    <xf numFmtId="0" fontId="3" fillId="40" borderId="0" applyNumberFormat="0" applyBorder="0" applyAlignment="0" applyProtection="0"/>
    <xf numFmtId="0" fontId="61" fillId="25" borderId="0" applyNumberFormat="0" applyBorder="0" applyAlignment="0" applyProtection="0"/>
    <xf numFmtId="0" fontId="3" fillId="55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1" fillId="26" borderId="0" applyNumberFormat="0" applyBorder="0" applyAlignment="0" applyProtection="0"/>
    <xf numFmtId="0" fontId="3" fillId="51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3" fillId="54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5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25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61" fillId="12" borderId="0" applyNumberFormat="0" applyBorder="0" applyAlignment="0" applyProtection="0"/>
    <xf numFmtId="165" fontId="51" fillId="0" borderId="0" applyFont="0" applyFill="0" applyBorder="0" applyAlignment="0" applyProtection="0"/>
    <xf numFmtId="0" fontId="3" fillId="58" borderId="0" applyNumberFormat="0" applyBorder="0" applyAlignment="0" applyProtection="0"/>
    <xf numFmtId="0" fontId="51" fillId="0" borderId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61" fillId="26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61" fillId="11" borderId="0" applyNumberFormat="0" applyBorder="0" applyAlignment="0" applyProtection="0"/>
    <xf numFmtId="0" fontId="61" fillId="9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12" borderId="0" applyNumberFormat="0" applyBorder="0" applyAlignment="0" applyProtection="0"/>
    <xf numFmtId="0" fontId="61" fillId="6" borderId="0" applyNumberFormat="0" applyBorder="0" applyAlignment="0" applyProtection="0"/>
    <xf numFmtId="0" fontId="61" fillId="12" borderId="0" applyNumberFormat="0" applyBorder="0" applyAlignment="0" applyProtection="0"/>
    <xf numFmtId="0" fontId="62" fillId="6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9" borderId="0" applyNumberFormat="0" applyBorder="0" applyAlignment="0" applyProtection="0"/>
    <xf numFmtId="0" fontId="3" fillId="41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165" fontId="3" fillId="0" borderId="0" applyFont="0" applyFill="0" applyBorder="0" applyAlignment="0" applyProtection="0"/>
    <xf numFmtId="0" fontId="62" fillId="12" borderId="0" applyNumberFormat="0" applyBorder="0" applyAlignment="0" applyProtection="0"/>
    <xf numFmtId="165" fontId="3" fillId="0" borderId="0" applyFont="0" applyFill="0" applyBorder="0" applyAlignment="0" applyProtection="0"/>
    <xf numFmtId="0" fontId="61" fillId="11" borderId="0" applyNumberFormat="0" applyBorder="0" applyAlignment="0" applyProtection="0"/>
    <xf numFmtId="0" fontId="62" fillId="9" borderId="0" applyNumberFormat="0" applyBorder="0" applyAlignment="0" applyProtection="0"/>
    <xf numFmtId="165" fontId="3" fillId="0" borderId="0" applyFont="0" applyFill="0" applyBorder="0" applyAlignment="0" applyProtection="0"/>
    <xf numFmtId="0" fontId="61" fillId="12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3" fillId="0" borderId="0"/>
    <xf numFmtId="0" fontId="61" fillId="9" borderId="0" applyNumberFormat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61" fillId="25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62" fillId="6" borderId="0" applyNumberFormat="0" applyBorder="0" applyAlignment="0" applyProtection="0"/>
    <xf numFmtId="0" fontId="62" fillId="12" borderId="0" applyNumberFormat="0" applyBorder="0" applyAlignment="0" applyProtection="0"/>
    <xf numFmtId="0" fontId="62" fillId="9" borderId="0" applyNumberFormat="0" applyBorder="0" applyAlignment="0" applyProtection="0"/>
    <xf numFmtId="0" fontId="62" fillId="14" borderId="0" applyNumberFormat="0" applyBorder="0" applyAlignment="0" applyProtection="0"/>
    <xf numFmtId="0" fontId="61" fillId="26" borderId="0" applyNumberFormat="0" applyBorder="0" applyAlignment="0" applyProtection="0"/>
    <xf numFmtId="0" fontId="62" fillId="14" borderId="0" applyNumberFormat="0" applyBorder="0" applyAlignment="0" applyProtection="0"/>
    <xf numFmtId="0" fontId="3" fillId="29" borderId="0" applyNumberFormat="0" applyBorder="0" applyAlignment="0" applyProtection="0"/>
    <xf numFmtId="0" fontId="61" fillId="10" borderId="0" applyNumberFormat="0" applyBorder="0" applyAlignment="0" applyProtection="0"/>
    <xf numFmtId="0" fontId="3" fillId="0" borderId="0"/>
    <xf numFmtId="0" fontId="3" fillId="0" borderId="0"/>
    <xf numFmtId="43" fontId="60" fillId="0" borderId="0" applyFont="0" applyFill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62" fillId="14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3" fillId="0" borderId="0"/>
    <xf numFmtId="0" fontId="62" fillId="12" borderId="0" applyNumberFormat="0" applyBorder="0" applyAlignment="0" applyProtection="0"/>
    <xf numFmtId="0" fontId="61" fillId="10" borderId="0" applyNumberFormat="0" applyBorder="0" applyAlignment="0" applyProtection="0"/>
    <xf numFmtId="0" fontId="61" fillId="26" borderId="0" applyNumberFormat="0" applyBorder="0" applyAlignment="0" applyProtection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56" fillId="0" borderId="0"/>
    <xf numFmtId="0" fontId="165" fillId="0" borderId="0" applyNumberFormat="0" applyFill="0" applyBorder="0" applyAlignment="0" applyProtection="0">
      <alignment vertical="top"/>
      <protection locked="0"/>
    </xf>
    <xf numFmtId="0" fontId="62" fillId="22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61" fillId="26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0" fontId="56" fillId="0" borderId="0"/>
    <xf numFmtId="0" fontId="61" fillId="26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61" fillId="25" borderId="0" applyNumberFormat="0" applyBorder="0" applyAlignment="0" applyProtection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61" fillId="26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9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26" borderId="0" applyNumberFormat="0" applyBorder="0" applyAlignment="0" applyProtection="0"/>
    <xf numFmtId="0" fontId="62" fillId="9" borderId="0" applyNumberFormat="0" applyBorder="0" applyAlignment="0" applyProtection="0"/>
    <xf numFmtId="0" fontId="62" fillId="22" borderId="0" applyNumberFormat="0" applyBorder="0" applyAlignment="0" applyProtection="0"/>
    <xf numFmtId="0" fontId="61" fillId="25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54" borderId="0" applyNumberFormat="0" applyBorder="0" applyAlignment="0" applyProtection="0"/>
    <xf numFmtId="0" fontId="3" fillId="0" borderId="0"/>
    <xf numFmtId="0" fontId="61" fillId="9" borderId="0" applyNumberFormat="0" applyBorder="0" applyAlignment="0" applyProtection="0"/>
    <xf numFmtId="0" fontId="3" fillId="5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43" fontId="60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61" fillId="26" borderId="0" applyNumberFormat="0" applyBorder="0" applyAlignment="0" applyProtection="0"/>
    <xf numFmtId="0" fontId="61" fillId="12" borderId="0" applyNumberFormat="0" applyBorder="0" applyAlignment="0" applyProtection="0"/>
    <xf numFmtId="0" fontId="3" fillId="51" borderId="0" applyNumberFormat="0" applyBorder="0" applyAlignment="0" applyProtection="0"/>
    <xf numFmtId="0" fontId="61" fillId="26" borderId="0" applyNumberFormat="0" applyBorder="0" applyAlignment="0" applyProtection="0"/>
    <xf numFmtId="0" fontId="62" fillId="6" borderId="0" applyNumberFormat="0" applyBorder="0" applyAlignment="0" applyProtection="0"/>
    <xf numFmtId="0" fontId="62" fillId="9" borderId="0" applyNumberFormat="0" applyBorder="0" applyAlignment="0" applyProtection="0"/>
    <xf numFmtId="165" fontId="3" fillId="0" borderId="0" applyFont="0" applyFill="0" applyBorder="0" applyAlignment="0" applyProtection="0"/>
    <xf numFmtId="0" fontId="61" fillId="12" borderId="0" applyNumberFormat="0" applyBorder="0" applyAlignment="0" applyProtection="0"/>
    <xf numFmtId="0" fontId="61" fillId="9" borderId="0" applyNumberFormat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0" fontId="62" fillId="14" borderId="0" applyNumberFormat="0" applyBorder="0" applyAlignment="0" applyProtection="0"/>
    <xf numFmtId="0" fontId="62" fillId="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51" fillId="0" borderId="0" applyFont="0" applyFill="0" applyBorder="0" applyAlignment="0" applyProtection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43" fontId="6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51" fillId="0" borderId="0" applyFont="0" applyFill="0" applyBorder="0" applyAlignment="0" applyProtection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8" borderId="0" applyNumberFormat="0" applyBorder="0" applyAlignment="0" applyProtection="0"/>
    <xf numFmtId="0" fontId="62" fillId="17" borderId="0" applyNumberFormat="0" applyBorder="0" applyAlignment="0" applyProtection="0"/>
    <xf numFmtId="0" fontId="61" fillId="6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1" fillId="11" borderId="0" applyNumberFormat="0" applyBorder="0" applyAlignment="0" applyProtection="0"/>
    <xf numFmtId="0" fontId="61" fillId="8" borderId="0" applyNumberFormat="0" applyBorder="0" applyAlignment="0" applyProtection="0"/>
    <xf numFmtId="0" fontId="62" fillId="16" borderId="0" applyNumberFormat="0" applyBorder="0" applyAlignment="0" applyProtection="0"/>
    <xf numFmtId="0" fontId="62" fillId="13" borderId="0" applyNumberFormat="0" applyBorder="0" applyAlignment="0" applyProtection="0"/>
    <xf numFmtId="0" fontId="61" fillId="11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61" fillId="8" borderId="0" applyNumberFormat="0" applyBorder="0" applyAlignment="0" applyProtection="0"/>
    <xf numFmtId="0" fontId="61" fillId="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43" fontId="60" fillId="0" borderId="0" applyFont="0" applyFill="0" applyBorder="0" applyAlignment="0" applyProtection="0"/>
    <xf numFmtId="0" fontId="61" fillId="7" borderId="0" applyNumberFormat="0" applyBorder="0" applyAlignment="0" applyProtection="0"/>
    <xf numFmtId="165" fontId="51" fillId="0" borderId="0" applyFont="0" applyFill="0" applyBorder="0" applyAlignment="0" applyProtection="0"/>
    <xf numFmtId="0" fontId="61" fillId="10" borderId="0" applyNumberFormat="0" applyBorder="0" applyAlignment="0" applyProtection="0"/>
    <xf numFmtId="0" fontId="61" fillId="13" borderId="0" applyNumberFormat="0" applyBorder="0" applyAlignment="0" applyProtection="0"/>
    <xf numFmtId="0" fontId="62" fillId="12" borderId="0" applyNumberFormat="0" applyBorder="0" applyAlignment="0" applyProtection="0"/>
    <xf numFmtId="0" fontId="166" fillId="0" borderId="0"/>
    <xf numFmtId="0" fontId="60" fillId="0" borderId="0"/>
    <xf numFmtId="0" fontId="61" fillId="11" borderId="0" applyNumberFormat="0" applyBorder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10" borderId="0" applyNumberFormat="0" applyBorder="0" applyAlignment="0" applyProtection="0"/>
    <xf numFmtId="0" fontId="61" fillId="10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5" borderId="0" applyNumberFormat="0" applyBorder="0" applyAlignment="0" applyProtection="0"/>
    <xf numFmtId="0" fontId="61" fillId="25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22" borderId="0" applyNumberFormat="0" applyBorder="0" applyAlignment="0" applyProtection="0"/>
    <xf numFmtId="0" fontId="62" fillId="22" borderId="0" applyNumberFormat="0" applyBorder="0" applyAlignment="0" applyProtection="0"/>
    <xf numFmtId="0" fontId="62" fillId="14" borderId="0" applyNumberFormat="0" applyBorder="0" applyAlignment="0" applyProtection="0"/>
    <xf numFmtId="0" fontId="62" fillId="14" borderId="0" applyNumberFormat="0" applyBorder="0" applyAlignment="0" applyProtection="0"/>
    <xf numFmtId="0" fontId="62" fillId="6" borderId="0" applyNumberFormat="0" applyBorder="0" applyAlignment="0" applyProtection="0"/>
    <xf numFmtId="0" fontId="62" fillId="6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62" fillId="12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0" fillId="0" borderId="0"/>
    <xf numFmtId="0" fontId="56" fillId="0" borderId="0"/>
    <xf numFmtId="0" fontId="3" fillId="0" borderId="0"/>
    <xf numFmtId="0" fontId="81" fillId="0" borderId="0"/>
    <xf numFmtId="0" fontId="56" fillId="0" borderId="0"/>
    <xf numFmtId="0" fontId="129" fillId="0" borderId="0"/>
    <xf numFmtId="0" fontId="119" fillId="0" borderId="0"/>
    <xf numFmtId="0" fontId="61" fillId="5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3" borderId="0" applyNumberFormat="0" applyBorder="0" applyAlignment="0" applyProtection="0"/>
    <xf numFmtId="0" fontId="61" fillId="8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2" borderId="0" applyNumberFormat="0" applyBorder="0" applyAlignment="0" applyProtection="0"/>
    <xf numFmtId="0" fontId="62" fillId="13" borderId="0" applyNumberFormat="0" applyBorder="0" applyAlignment="0" applyProtection="0"/>
    <xf numFmtId="0" fontId="62" fillId="16" borderId="0" applyNumberFormat="0" applyBorder="0" applyAlignment="0" applyProtection="0"/>
    <xf numFmtId="0" fontId="62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25" borderId="0" applyNumberFormat="0" applyBorder="0" applyAlignment="0" applyProtection="0"/>
    <xf numFmtId="0" fontId="74" fillId="6" borderId="0" applyNumberFormat="0" applyBorder="0" applyAlignment="0" applyProtection="0"/>
    <xf numFmtId="0" fontId="76" fillId="0" borderId="22" applyNumberFormat="0" applyFill="0" applyAlignment="0" applyProtection="0"/>
    <xf numFmtId="0" fontId="78" fillId="7" borderId="0" applyNumberFormat="0" applyBorder="0" applyAlignment="0" applyProtection="0"/>
    <xf numFmtId="9" fontId="3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19" fillId="0" borderId="0"/>
    <xf numFmtId="43" fontId="51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80" fillId="0" borderId="0"/>
    <xf numFmtId="165" fontId="51" fillId="0" borderId="0" applyFont="0" applyFill="0" applyBorder="0" applyAlignment="0" applyProtection="0"/>
    <xf numFmtId="0" fontId="84" fillId="0" borderId="0"/>
    <xf numFmtId="9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3" fillId="44" borderId="0" applyNumberFormat="0" applyBorder="0" applyAlignment="0" applyProtection="0"/>
    <xf numFmtId="0" fontId="59" fillId="0" borderId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3" fillId="44" borderId="0" applyNumberFormat="0" applyBorder="0" applyAlignment="0" applyProtection="0"/>
    <xf numFmtId="9" fontId="56" fillId="0" borderId="0" applyFont="0" applyFill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61" fillId="6" borderId="0" applyNumberFormat="0" applyBorder="0" applyAlignment="0" applyProtection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1" fillId="7" borderId="0" applyNumberFormat="0" applyBorder="0" applyAlignment="0" applyProtection="0"/>
    <xf numFmtId="0" fontId="61" fillId="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1" borderId="0" applyNumberFormat="0" applyBorder="0" applyAlignment="0" applyProtection="0"/>
    <xf numFmtId="0" fontId="62" fillId="16" borderId="0" applyNumberFormat="0" applyBorder="0" applyAlignment="0" applyProtection="0"/>
    <xf numFmtId="0" fontId="62" fillId="22" borderId="0" applyNumberFormat="0" applyBorder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7" fillId="0" borderId="16" applyNumberFormat="0" applyFill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25" borderId="0" applyNumberFormat="0" applyBorder="0" applyAlignment="0" applyProtection="0"/>
    <xf numFmtId="0" fontId="74" fillId="6" borderId="0" applyNumberFormat="0" applyBorder="0" applyAlignment="0" applyProtection="0"/>
    <xf numFmtId="0" fontId="76" fillId="0" borderId="22" applyNumberFormat="0" applyFill="0" applyAlignment="0" applyProtection="0"/>
    <xf numFmtId="0" fontId="78" fillId="7" borderId="0" applyNumberFormat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83" fillId="0" borderId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59" fillId="0" borderId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164" fillId="0" borderId="0"/>
    <xf numFmtId="172" fontId="60" fillId="0" borderId="0" applyFont="0" applyFill="0" applyBorder="0" applyAlignment="0" applyProtection="0"/>
    <xf numFmtId="0" fontId="82" fillId="0" borderId="0"/>
    <xf numFmtId="0" fontId="59" fillId="0" borderId="0"/>
    <xf numFmtId="0" fontId="136" fillId="0" borderId="0"/>
    <xf numFmtId="0" fontId="136" fillId="0" borderId="0"/>
    <xf numFmtId="0" fontId="136" fillId="0" borderId="0"/>
    <xf numFmtId="0" fontId="136" fillId="0" borderId="0"/>
    <xf numFmtId="172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165" fillId="0" borderId="0" applyNumberFormat="0" applyFill="0" applyBorder="0" applyAlignment="0" applyProtection="0">
      <alignment vertical="top"/>
      <protection locked="0"/>
    </xf>
    <xf numFmtId="43" fontId="60" fillId="0" borderId="0" applyFont="0" applyFill="0" applyBorder="0" applyAlignment="0" applyProtection="0"/>
    <xf numFmtId="0" fontId="83" fillId="0" borderId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175" fontId="59" fillId="0" borderId="52" applyBorder="0">
      <protection hidden="1"/>
    </xf>
    <xf numFmtId="0" fontId="79" fillId="78" borderId="52" applyFont="0"/>
    <xf numFmtId="179" fontId="91" fillId="0" borderId="52" applyFill="0" applyBorder="0">
      <protection hidden="1"/>
    </xf>
    <xf numFmtId="0" fontId="3" fillId="0" borderId="0"/>
    <xf numFmtId="9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5" fontId="56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2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177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45" borderId="0" applyNumberFormat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38" borderId="32" applyNumberFormat="0" applyFont="0" applyAlignment="0" applyProtection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165" fontId="5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54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51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5" fontId="51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5" fontId="56" fillId="0" borderId="0" applyFont="0" applyFill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2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177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45" borderId="0" applyNumberFormat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38" borderId="32" applyNumberFormat="0" applyFont="0" applyAlignment="0" applyProtection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165" fontId="5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54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51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5" fontId="51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165" fontId="56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2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41" borderId="0" applyNumberFormat="0" applyBorder="0" applyAlignment="0" applyProtection="0"/>
    <xf numFmtId="177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45" borderId="0" applyNumberFormat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38" borderId="32" applyNumberFormat="0" applyFont="0" applyAlignment="0" applyProtection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5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165" fontId="51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56" fillId="0" borderId="0" applyFont="0" applyFill="0" applyBorder="0" applyAlignment="0" applyProtection="0"/>
    <xf numFmtId="0" fontId="3" fillId="0" borderId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54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51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5" fontId="51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44" borderId="0" applyNumberFormat="0" applyBorder="0" applyAlignment="0" applyProtection="0"/>
    <xf numFmtId="165" fontId="5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51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51" fillId="0" borderId="0" applyFont="0" applyFill="0" applyBorder="0" applyAlignment="0" applyProtection="0"/>
    <xf numFmtId="177" fontId="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83" fillId="0" borderId="0"/>
    <xf numFmtId="0" fontId="61" fillId="6" borderId="0" applyNumberFormat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122" fillId="21" borderId="34" applyNumberFormat="0" applyProtection="0">
      <alignment horizontal="right" vertical="center"/>
    </xf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4" fontId="120" fillId="25" borderId="34" applyNumberFormat="0" applyProtection="0">
      <alignment vertical="center"/>
    </xf>
    <xf numFmtId="4" fontId="121" fillId="62" borderId="34" applyNumberFormat="0" applyProtection="0">
      <alignment vertical="center"/>
    </xf>
    <xf numFmtId="4" fontId="120" fillId="62" borderId="34" applyNumberFormat="0" applyProtection="0">
      <alignment horizontal="left" vertical="center" indent="1"/>
    </xf>
    <xf numFmtId="0" fontId="120" fillId="62" borderId="34" applyNumberFormat="0" applyProtection="0">
      <alignment horizontal="left" vertical="top" indent="1"/>
    </xf>
    <xf numFmtId="4" fontId="122" fillId="6" borderId="34" applyNumberFormat="0" applyProtection="0">
      <alignment horizontal="right" vertical="center"/>
    </xf>
    <xf numFmtId="4" fontId="122" fillId="12" borderId="34" applyNumberFormat="0" applyProtection="0">
      <alignment horizontal="right" vertical="center"/>
    </xf>
    <xf numFmtId="4" fontId="122" fillId="20" borderId="34" applyNumberFormat="0" applyProtection="0">
      <alignment horizontal="right" vertical="center"/>
    </xf>
    <xf numFmtId="4" fontId="122" fillId="14" borderId="34" applyNumberFormat="0" applyProtection="0">
      <alignment horizontal="right" vertical="center"/>
    </xf>
    <xf numFmtId="4" fontId="122" fillId="18" borderId="34" applyNumberFormat="0" applyProtection="0">
      <alignment horizontal="right" vertical="center"/>
    </xf>
    <xf numFmtId="4" fontId="122" fillId="22" borderId="34" applyNumberFormat="0" applyProtection="0">
      <alignment horizontal="right" vertical="center"/>
    </xf>
    <xf numFmtId="4" fontId="122" fillId="21" borderId="34" applyNumberFormat="0" applyProtection="0">
      <alignment horizontal="right" vertical="center"/>
    </xf>
    <xf numFmtId="4" fontId="122" fillId="64" borderId="34" applyNumberFormat="0" applyProtection="0">
      <alignment horizontal="right" vertical="center"/>
    </xf>
    <xf numFmtId="4" fontId="122" fillId="13" borderId="34" applyNumberFormat="0" applyProtection="0">
      <alignment horizontal="right" vertical="center"/>
    </xf>
    <xf numFmtId="0" fontId="65" fillId="61" borderId="15" applyNumberFormat="0" applyAlignment="0" applyProtection="0"/>
    <xf numFmtId="4" fontId="122" fillId="68" borderId="34" applyNumberFormat="0" applyProtection="0">
      <alignment horizontal="right" vertical="center"/>
    </xf>
    <xf numFmtId="0" fontId="56" fillId="67" borderId="34" applyNumberFormat="0" applyProtection="0">
      <alignment horizontal="left" vertical="center" indent="1"/>
    </xf>
    <xf numFmtId="0" fontId="56" fillId="67" borderId="34" applyNumberFormat="0" applyProtection="0">
      <alignment horizontal="left" vertical="top" indent="1"/>
    </xf>
    <xf numFmtId="0" fontId="56" fillId="63" borderId="34" applyNumberFormat="0" applyProtection="0">
      <alignment horizontal="left" vertical="center" indent="1"/>
    </xf>
    <xf numFmtId="0" fontId="56" fillId="63" borderId="34" applyNumberFormat="0" applyProtection="0">
      <alignment horizontal="left" vertical="top" indent="1"/>
    </xf>
    <xf numFmtId="0" fontId="56" fillId="69" borderId="34" applyNumberFormat="0" applyProtection="0">
      <alignment horizontal="left" vertical="center" indent="1"/>
    </xf>
    <xf numFmtId="0" fontId="56" fillId="69" borderId="34" applyNumberFormat="0" applyProtection="0">
      <alignment horizontal="left" vertical="top" indent="1"/>
    </xf>
    <xf numFmtId="0" fontId="56" fillId="70" borderId="34" applyNumberFormat="0" applyProtection="0">
      <alignment horizontal="left" vertical="center" indent="1"/>
    </xf>
    <xf numFmtId="0" fontId="56" fillId="70" borderId="34" applyNumberFormat="0" applyProtection="0">
      <alignment horizontal="left" vertical="top" indent="1"/>
    </xf>
    <xf numFmtId="4" fontId="122" fillId="71" borderId="34" applyNumberFormat="0" applyProtection="0">
      <alignment vertical="center"/>
    </xf>
    <xf numFmtId="4" fontId="125" fillId="71" borderId="34" applyNumberFormat="0" applyProtection="0">
      <alignment vertical="center"/>
    </xf>
    <xf numFmtId="4" fontId="122" fillId="71" borderId="34" applyNumberFormat="0" applyProtection="0">
      <alignment horizontal="left" vertical="center" indent="1"/>
    </xf>
    <xf numFmtId="0" fontId="122" fillId="71" borderId="34" applyNumberFormat="0" applyProtection="0">
      <alignment horizontal="left" vertical="top" indent="1"/>
    </xf>
    <xf numFmtId="4" fontId="122" fillId="66" borderId="34" applyNumberFormat="0" applyProtection="0">
      <alignment horizontal="right" vertical="center"/>
    </xf>
    <xf numFmtId="4" fontId="125" fillId="66" borderId="34" applyNumberFormat="0" applyProtection="0">
      <alignment horizontal="right" vertical="center"/>
    </xf>
    <xf numFmtId="4" fontId="122" fillId="68" borderId="34" applyNumberFormat="0" applyProtection="0">
      <alignment horizontal="left" vertical="center" indent="1"/>
    </xf>
    <xf numFmtId="0" fontId="122" fillId="63" borderId="34" applyNumberFormat="0" applyProtection="0">
      <alignment horizontal="left" vertical="top" indent="1"/>
    </xf>
    <xf numFmtId="4" fontId="127" fillId="66" borderId="34" applyNumberFormat="0" applyProtection="0">
      <alignment horizontal="right" vertical="center"/>
    </xf>
    <xf numFmtId="0" fontId="64" fillId="25" borderId="14" applyNumberFormat="0" applyAlignment="0" applyProtection="0"/>
    <xf numFmtId="0" fontId="70" fillId="0" borderId="19" applyNumberFormat="0" applyFill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4" fillId="10" borderId="14" applyNumberFormat="0" applyAlignment="0" applyProtection="0"/>
    <xf numFmtId="0" fontId="64" fillId="25" borderId="14" applyNumberFormat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65" fillId="23" borderId="15" applyNumberFormat="0" applyAlignment="0" applyProtection="0"/>
    <xf numFmtId="0" fontId="65" fillId="61" borderId="15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56" fillId="67" borderId="34" applyNumberFormat="0" applyProtection="0">
      <alignment horizontal="left" vertical="top" indent="1"/>
    </xf>
    <xf numFmtId="4" fontId="122" fillId="68" borderId="34" applyNumberFormat="0" applyProtection="0">
      <alignment horizontal="right" vertical="center"/>
    </xf>
    <xf numFmtId="0" fontId="70" fillId="0" borderId="39" applyNumberFormat="0" applyFill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175" fontId="59" fillId="0" borderId="52" applyBorder="0">
      <protection hidden="1"/>
    </xf>
    <xf numFmtId="0" fontId="66" fillId="23" borderId="14" applyNumberFormat="0" applyAlignment="0" applyProtection="0"/>
    <xf numFmtId="0" fontId="65" fillId="61" borderId="15" applyNumberFormat="0" applyAlignment="0" applyProtection="0"/>
    <xf numFmtId="0" fontId="70" fillId="0" borderId="39" applyNumberFormat="0" applyFill="0" applyAlignment="0" applyProtection="0"/>
    <xf numFmtId="0" fontId="65" fillId="23" borderId="15" applyNumberFormat="0" applyAlignment="0" applyProtection="0"/>
    <xf numFmtId="0" fontId="130" fillId="61" borderId="14" applyNumberFormat="0" applyAlignment="0" applyProtection="0"/>
    <xf numFmtId="0" fontId="64" fillId="10" borderId="14" applyNumberFormat="0" applyAlignment="0" applyProtection="0"/>
    <xf numFmtId="0" fontId="70" fillId="0" borderId="19" applyNumberFormat="0" applyFill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179" fontId="91" fillId="0" borderId="52" applyFill="0" applyBorder="0">
      <protection hidden="1"/>
    </xf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79" fillId="78" borderId="52" applyFont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56" fillId="69" borderId="34" applyNumberFormat="0" applyProtection="0">
      <alignment horizontal="left" vertical="top" indent="1"/>
    </xf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56" fillId="67" borderId="34" applyNumberFormat="0" applyProtection="0">
      <alignment horizontal="left" vertical="center" indent="1"/>
    </xf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0" fontId="119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4" fontId="122" fillId="68" borderId="34" applyNumberFormat="0" applyProtection="0">
      <alignment horizontal="left" vertical="center" indent="1"/>
    </xf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6" fillId="23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0" fontId="65" fillId="61" borderId="15" applyNumberFormat="0" applyAlignment="0" applyProtection="0"/>
    <xf numFmtId="0" fontId="119" fillId="26" borderId="21" applyNumberFormat="0" applyFont="0" applyAlignment="0" applyProtection="0"/>
    <xf numFmtId="0" fontId="122" fillId="63" borderId="34" applyNumberFormat="0" applyProtection="0">
      <alignment horizontal="left" vertical="top" indent="1"/>
    </xf>
    <xf numFmtId="4" fontId="122" fillId="20" borderId="34" applyNumberFormat="0" applyProtection="0">
      <alignment horizontal="right" vertical="center"/>
    </xf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19" fillId="26" borderId="21" applyNumberFormat="0" applyFont="0" applyAlignment="0" applyProtection="0"/>
    <xf numFmtId="0" fontId="60" fillId="26" borderId="21" applyNumberFormat="0" applyFont="0" applyAlignment="0" applyProtection="0"/>
    <xf numFmtId="0" fontId="119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29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119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56" fillId="63" borderId="34" applyNumberFormat="0" applyProtection="0">
      <alignment horizontal="left" vertical="center" indent="1"/>
    </xf>
    <xf numFmtId="0" fontId="65" fillId="61" borderId="15" applyNumberForma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4" fontId="122" fillId="71" borderId="34" applyNumberFormat="0" applyProtection="0">
      <alignment vertical="center"/>
    </xf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4" fontId="122" fillId="64" borderId="34" applyNumberFormat="0" applyProtection="0">
      <alignment horizontal="right" vertical="center"/>
    </xf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4" fontId="121" fillId="62" borderId="34" applyNumberFormat="0" applyProtection="0">
      <alignment vertical="center"/>
    </xf>
    <xf numFmtId="4" fontId="122" fillId="68" borderId="34" applyNumberFormat="0" applyProtection="0">
      <alignment horizontal="left" vertical="center" indent="1"/>
    </xf>
    <xf numFmtId="0" fontId="56" fillId="67" borderId="34" applyNumberFormat="0" applyProtection="0">
      <alignment horizontal="left" vertical="top" indent="1"/>
    </xf>
    <xf numFmtId="0" fontId="65" fillId="61" borderId="15" applyNumberFormat="0" applyAlignment="0" applyProtection="0"/>
    <xf numFmtId="0" fontId="119" fillId="26" borderId="21" applyNumberFormat="0" applyFont="0" applyAlignment="0" applyProtection="0"/>
    <xf numFmtId="0" fontId="64" fillId="25" borderId="14" applyNumberFormat="0" applyAlignment="0" applyProtection="0"/>
    <xf numFmtId="4" fontId="120" fillId="25" borderId="34" applyNumberFormat="0" applyProtection="0">
      <alignment vertical="center"/>
    </xf>
    <xf numFmtId="0" fontId="70" fillId="0" borderId="19" applyNumberFormat="0" applyFill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6" fillId="23" borderId="14" applyNumberFormat="0" applyAlignment="0" applyProtection="0"/>
    <xf numFmtId="4" fontId="122" fillId="6" borderId="34" applyNumberFormat="0" applyProtection="0">
      <alignment horizontal="right" vertical="center"/>
    </xf>
    <xf numFmtId="0" fontId="64" fillId="25" borderId="14" applyNumberFormat="0" applyAlignment="0" applyProtection="0"/>
    <xf numFmtId="0" fontId="65" fillId="23" borderId="15" applyNumberFormat="0" applyAlignment="0" applyProtection="0"/>
    <xf numFmtId="0" fontId="65" fillId="61" borderId="15" applyNumberFormat="0" applyAlignment="0" applyProtection="0"/>
    <xf numFmtId="4" fontId="122" fillId="71" borderId="34" applyNumberFormat="0" applyProtection="0">
      <alignment horizontal="left" vertical="center" indent="1"/>
    </xf>
    <xf numFmtId="0" fontId="60" fillId="26" borderId="21" applyNumberFormat="0" applyFont="0" applyAlignment="0" applyProtection="0"/>
    <xf numFmtId="0" fontId="66" fillId="23" borderId="14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70" fillId="0" borderId="19" applyNumberFormat="0" applyFill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119" fillId="26" borderId="21" applyNumberFormat="0" applyFon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4" fontId="120" fillId="25" borderId="34" applyNumberFormat="0" applyProtection="0">
      <alignment vertical="center"/>
    </xf>
    <xf numFmtId="0" fontId="66" fillId="23" borderId="14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119" fillId="26" borderId="21" applyNumberFormat="0" applyFon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70" fillId="0" borderId="39" applyNumberFormat="0" applyFill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56" fillId="69" borderId="34" applyNumberFormat="0" applyProtection="0">
      <alignment horizontal="left" vertical="top" indent="1"/>
    </xf>
    <xf numFmtId="0" fontId="70" fillId="0" borderId="19" applyNumberFormat="0" applyFill="0" applyAlignment="0" applyProtection="0"/>
    <xf numFmtId="0" fontId="70" fillId="0" borderId="39" applyNumberFormat="0" applyFill="0" applyAlignment="0" applyProtection="0"/>
    <xf numFmtId="0" fontId="64" fillId="10" borderId="14" applyNumberFormat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0" fontId="64" fillId="10" borderId="14" applyNumberFormat="0" applyAlignment="0" applyProtection="0"/>
    <xf numFmtId="0" fontId="70" fillId="0" borderId="39" applyNumberFormat="0" applyFill="0" applyAlignment="0" applyProtection="0"/>
    <xf numFmtId="4" fontId="120" fillId="62" borderId="34" applyNumberFormat="0" applyProtection="0">
      <alignment horizontal="left" vertical="center" indent="1"/>
    </xf>
    <xf numFmtId="4" fontId="122" fillId="13" borderId="34" applyNumberFormat="0" applyProtection="0">
      <alignment horizontal="right" vertical="center"/>
    </xf>
    <xf numFmtId="0" fontId="70" fillId="0" borderId="19" applyNumberFormat="0" applyFill="0" applyAlignment="0" applyProtection="0"/>
    <xf numFmtId="4" fontId="122" fillId="14" borderId="34" applyNumberFormat="0" applyProtection="0">
      <alignment horizontal="right" vertical="center"/>
    </xf>
    <xf numFmtId="0" fontId="65" fillId="61" borderId="15" applyNumberFormat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5" fillId="23" borderId="15" applyNumberFormat="0" applyAlignment="0" applyProtection="0"/>
    <xf numFmtId="0" fontId="60" fillId="26" borderId="21" applyNumberFormat="0" applyFont="0" applyAlignment="0" applyProtection="0"/>
    <xf numFmtId="0" fontId="129" fillId="26" borderId="21" applyNumberFormat="0" applyFont="0" applyAlignment="0" applyProtection="0"/>
    <xf numFmtId="0" fontId="66" fillId="23" borderId="14" applyNumberFormat="0" applyAlignment="0" applyProtection="0"/>
    <xf numFmtId="4" fontId="122" fillId="21" borderId="34" applyNumberFormat="0" applyProtection="0">
      <alignment horizontal="right" vertical="center"/>
    </xf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65" fillId="23" borderId="15" applyNumberFormat="0" applyAlignment="0" applyProtection="0"/>
    <xf numFmtId="0" fontId="56" fillId="67" borderId="34" applyNumberFormat="0" applyProtection="0">
      <alignment horizontal="left" vertical="center" indent="1"/>
    </xf>
    <xf numFmtId="0" fontId="65" fillId="61" borderId="15" applyNumberFormat="0" applyAlignment="0" applyProtection="0"/>
    <xf numFmtId="0" fontId="130" fillId="61" borderId="14" applyNumberFormat="0" applyAlignment="0" applyProtection="0"/>
    <xf numFmtId="0" fontId="66" fillId="23" borderId="14" applyNumberFormat="0" applyAlignment="0" applyProtection="0"/>
    <xf numFmtId="0" fontId="70" fillId="0" borderId="39" applyNumberFormat="0" applyFill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6" fillId="23" borderId="14" applyNumberFormat="0" applyAlignment="0" applyProtection="0"/>
    <xf numFmtId="4" fontId="121" fillId="62" borderId="34" applyNumberFormat="0" applyProtection="0">
      <alignment vertical="center"/>
    </xf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64" fillId="10" borderId="14" applyNumberFormat="0" applyAlignment="0" applyProtection="0"/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70" fillId="0" borderId="19" applyNumberFormat="0" applyFill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6" fillId="23" borderId="14" applyNumberFormat="0" applyAlignment="0" applyProtection="0"/>
    <xf numFmtId="0" fontId="64" fillId="25" borderId="14" applyNumberFormat="0" applyAlignment="0" applyProtection="0"/>
    <xf numFmtId="0" fontId="65" fillId="23" borderId="15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6" fillId="23" borderId="14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70" fillId="0" borderId="19" applyNumberFormat="0" applyFill="0" applyAlignment="0" applyProtection="0"/>
    <xf numFmtId="4" fontId="122" fillId="71" borderId="34" applyNumberFormat="0" applyProtection="0">
      <alignment vertical="center"/>
    </xf>
    <xf numFmtId="4" fontId="122" fillId="71" borderId="34" applyNumberFormat="0" applyProtection="0">
      <alignment horizontal="left" vertical="center" indent="1"/>
    </xf>
    <xf numFmtId="0" fontId="64" fillId="10" borderId="14" applyNumberFormat="0" applyAlignment="0" applyProtection="0"/>
    <xf numFmtId="0" fontId="60" fillId="26" borderId="21" applyNumberFormat="0" applyFont="0" applyAlignment="0" applyProtection="0"/>
    <xf numFmtId="4" fontId="122" fillId="66" borderId="34" applyNumberFormat="0" applyProtection="0">
      <alignment horizontal="right" vertical="center"/>
    </xf>
    <xf numFmtId="0" fontId="64" fillId="10" borderId="14" applyNumberFormat="0" applyAlignment="0" applyProtection="0"/>
    <xf numFmtId="0" fontId="65" fillId="23" borderId="15" applyNumberFormat="0" applyAlignment="0" applyProtection="0"/>
    <xf numFmtId="0" fontId="66" fillId="23" borderId="14" applyNumberFormat="0" applyAlignment="0" applyProtection="0"/>
    <xf numFmtId="0" fontId="64" fillId="25" borderId="14" applyNumberFormat="0" applyAlignment="0" applyProtection="0"/>
    <xf numFmtId="0" fontId="70" fillId="0" borderId="19" applyNumberFormat="0" applyFill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70" fillId="0" borderId="19" applyNumberFormat="0" applyFill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0" fontId="70" fillId="0" borderId="39" applyNumberFormat="0" applyFill="0" applyAlignment="0" applyProtection="0"/>
    <xf numFmtId="0" fontId="66" fillId="23" borderId="14" applyNumberFormat="0" applyAlignment="0" applyProtection="0"/>
    <xf numFmtId="175" fontId="59" fillId="0" borderId="52" applyBorder="0">
      <protection hidden="1"/>
    </xf>
    <xf numFmtId="0" fontId="79" fillId="78" borderId="52" applyFont="0"/>
    <xf numFmtId="179" fontId="91" fillId="0" borderId="52" applyFill="0" applyBorder="0">
      <protection hidden="1"/>
    </xf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70" fillId="0" borderId="19" applyNumberFormat="0" applyFill="0" applyAlignment="0" applyProtection="0"/>
    <xf numFmtId="0" fontId="56" fillId="70" borderId="34" applyNumberFormat="0" applyProtection="0">
      <alignment horizontal="left" vertical="top" indent="1"/>
    </xf>
    <xf numFmtId="4" fontId="122" fillId="68" borderId="34" applyNumberFormat="0" applyProtection="0">
      <alignment horizontal="right" vertical="center"/>
    </xf>
    <xf numFmtId="4" fontId="122" fillId="68" borderId="34" applyNumberFormat="0" applyProtection="0">
      <alignment horizontal="left" vertical="center" indent="1"/>
    </xf>
    <xf numFmtId="0" fontId="60" fillId="26" borderId="21" applyNumberFormat="0" applyFont="0" applyAlignment="0" applyProtection="0"/>
    <xf numFmtId="0" fontId="120" fillId="62" borderId="34" applyNumberFormat="0" applyProtection="0">
      <alignment horizontal="left" vertical="top" indent="1"/>
    </xf>
    <xf numFmtId="4" fontId="122" fillId="22" borderId="34" applyNumberFormat="0" applyProtection="0">
      <alignment horizontal="right" vertical="center"/>
    </xf>
    <xf numFmtId="0" fontId="65" fillId="61" borderId="15" applyNumberFormat="0" applyAlignment="0" applyProtection="0"/>
    <xf numFmtId="0" fontId="64" fillId="25" borderId="14" applyNumberFormat="0" applyAlignment="0" applyProtection="0"/>
    <xf numFmtId="0" fontId="64" fillId="10" borderId="14" applyNumberFormat="0" applyAlignment="0" applyProtection="0"/>
    <xf numFmtId="0" fontId="60" fillId="26" borderId="21" applyNumberFormat="0" applyFont="0" applyAlignment="0" applyProtection="0"/>
    <xf numFmtId="4" fontId="125" fillId="66" borderId="34" applyNumberFormat="0" applyProtection="0">
      <alignment horizontal="right" vertical="center"/>
    </xf>
    <xf numFmtId="0" fontId="56" fillId="67" borderId="34" applyNumberFormat="0" applyProtection="0">
      <alignment horizontal="left" vertical="center" indent="1"/>
    </xf>
    <xf numFmtId="0" fontId="60" fillId="26" borderId="21" applyNumberFormat="0" applyFont="0" applyAlignment="0" applyProtection="0"/>
    <xf numFmtId="0" fontId="65" fillId="23" borderId="15" applyNumberFormat="0" applyAlignment="0" applyProtection="0"/>
    <xf numFmtId="0" fontId="64" fillId="25" borderId="14" applyNumberFormat="0" applyAlignment="0" applyProtection="0"/>
    <xf numFmtId="4" fontId="122" fillId="22" borderId="34" applyNumberFormat="0" applyProtection="0">
      <alignment horizontal="right" vertical="center"/>
    </xf>
    <xf numFmtId="0" fontId="65" fillId="61" borderId="15" applyNumberFormat="0" applyAlignment="0" applyProtection="0"/>
    <xf numFmtId="0" fontId="66" fillId="23" borderId="14" applyNumberForma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4" fontId="122" fillId="66" borderId="34" applyNumberFormat="0" applyProtection="0">
      <alignment horizontal="right" vertical="center"/>
    </xf>
    <xf numFmtId="0" fontId="64" fillId="25" borderId="14" applyNumberFormat="0" applyAlignment="0" applyProtection="0"/>
    <xf numFmtId="0" fontId="65" fillId="23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70" fillId="0" borderId="19" applyNumberFormat="0" applyFill="0" applyAlignment="0" applyProtection="0"/>
    <xf numFmtId="0" fontId="56" fillId="70" borderId="34" applyNumberFormat="0" applyProtection="0">
      <alignment horizontal="left" vertical="top" indent="1"/>
    </xf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79" fillId="78" borderId="52" applyFont="0"/>
    <xf numFmtId="0" fontId="64" fillId="25" borderId="14" applyNumberFormat="0" applyAlignment="0" applyProtection="0"/>
    <xf numFmtId="0" fontId="65" fillId="23" borderId="15" applyNumberFormat="0" applyAlignment="0" applyProtection="0"/>
    <xf numFmtId="0" fontId="79" fillId="78" borderId="52" applyFont="0"/>
    <xf numFmtId="0" fontId="65" fillId="61" borderId="15" applyNumberFormat="0" applyAlignment="0" applyProtection="0"/>
    <xf numFmtId="0" fontId="122" fillId="71" borderId="34" applyNumberFormat="0" applyProtection="0">
      <alignment horizontal="left" vertical="top" indent="1"/>
    </xf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4" fontId="127" fillId="66" borderId="34" applyNumberFormat="0" applyProtection="0">
      <alignment horizontal="right" vertical="center"/>
    </xf>
    <xf numFmtId="0" fontId="60" fillId="26" borderId="21" applyNumberFormat="0" applyFont="0" applyAlignment="0" applyProtection="0"/>
    <xf numFmtId="0" fontId="56" fillId="70" borderId="34" applyNumberFormat="0" applyProtection="0">
      <alignment horizontal="left" vertical="top" indent="1"/>
    </xf>
    <xf numFmtId="0" fontId="122" fillId="63" borderId="34" applyNumberFormat="0" applyProtection="0">
      <alignment horizontal="left" vertical="top" indent="1"/>
    </xf>
    <xf numFmtId="0" fontId="65" fillId="23" borderId="15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120" fillId="62" borderId="34" applyNumberFormat="0" applyProtection="0">
      <alignment horizontal="left" vertical="top" indent="1"/>
    </xf>
    <xf numFmtId="0" fontId="56" fillId="69" borderId="34" applyNumberFormat="0" applyProtection="0">
      <alignment horizontal="left" vertical="top" indent="1"/>
    </xf>
    <xf numFmtId="0" fontId="65" fillId="23" borderId="15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4" fontId="122" fillId="20" borderId="34" applyNumberFormat="0" applyProtection="0">
      <alignment horizontal="right" vertical="center"/>
    </xf>
    <xf numFmtId="0" fontId="119" fillId="26" borderId="21" applyNumberFormat="0" applyFont="0" applyAlignment="0" applyProtection="0"/>
    <xf numFmtId="0" fontId="130" fillId="61" borderId="14" applyNumberFormat="0" applyAlignment="0" applyProtection="0"/>
    <xf numFmtId="0" fontId="66" fillId="23" borderId="14" applyNumberFormat="0" applyAlignment="0" applyProtection="0"/>
    <xf numFmtId="0" fontId="70" fillId="0" borderId="39" applyNumberFormat="0" applyFill="0" applyAlignment="0" applyProtection="0"/>
    <xf numFmtId="0" fontId="64" fillId="10" borderId="14" applyNumberFormat="0" applyAlignment="0" applyProtection="0"/>
    <xf numFmtId="0" fontId="122" fillId="71" borderId="34" applyNumberFormat="0" applyProtection="0">
      <alignment horizontal="left" vertical="top" indent="1"/>
    </xf>
    <xf numFmtId="0" fontId="60" fillId="26" borderId="21" applyNumberFormat="0" applyFont="0" applyAlignment="0" applyProtection="0"/>
    <xf numFmtId="0" fontId="64" fillId="25" borderId="14" applyNumberFormat="0" applyAlignment="0" applyProtection="0"/>
    <xf numFmtId="4" fontId="122" fillId="71" borderId="34" applyNumberFormat="0" applyProtection="0">
      <alignment vertical="center"/>
    </xf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5" fillId="23" borderId="15" applyNumberForma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70" fillId="0" borderId="19" applyNumberFormat="0" applyFill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6" fillId="23" borderId="14" applyNumberFormat="0" applyAlignment="0" applyProtection="0"/>
    <xf numFmtId="4" fontId="122" fillId="14" borderId="34" applyNumberFormat="0" applyProtection="0">
      <alignment horizontal="right" vertical="center"/>
    </xf>
    <xf numFmtId="0" fontId="65" fillId="61" borderId="15" applyNumberForma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119" fillId="26" borderId="21" applyNumberFormat="0" applyFon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79" fillId="78" borderId="52" applyFont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70" fillId="0" borderId="19" applyNumberFormat="0" applyFill="0" applyAlignment="0" applyProtection="0"/>
    <xf numFmtId="4" fontId="125" fillId="71" borderId="34" applyNumberFormat="0" applyProtection="0">
      <alignment vertical="center"/>
    </xf>
    <xf numFmtId="0" fontId="64" fillId="10" borderId="14" applyNumberFormat="0" applyAlignment="0" applyProtection="0"/>
    <xf numFmtId="0" fontId="70" fillId="0" borderId="39" applyNumberFormat="0" applyFill="0" applyAlignment="0" applyProtection="0"/>
    <xf numFmtId="175" fontId="59" fillId="0" borderId="52" applyBorder="0">
      <protection hidden="1"/>
    </xf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70" fillId="0" borderId="39" applyNumberFormat="0" applyFill="0" applyAlignment="0" applyProtection="0"/>
    <xf numFmtId="0" fontId="66" fillId="23" borderId="14" applyNumberForma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70" fillId="0" borderId="39" applyNumberFormat="0" applyFill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122" fillId="71" borderId="34" applyNumberFormat="0" applyProtection="0">
      <alignment horizontal="left" vertical="top" indent="1"/>
    </xf>
    <xf numFmtId="0" fontId="56" fillId="70" borderId="34" applyNumberFormat="0" applyProtection="0">
      <alignment horizontal="left" vertical="center" indent="1"/>
    </xf>
    <xf numFmtId="0" fontId="66" fillId="23" borderId="14" applyNumberFormat="0" applyAlignment="0" applyProtection="0"/>
    <xf numFmtId="0" fontId="70" fillId="0" borderId="19" applyNumberFormat="0" applyFill="0" applyAlignment="0" applyProtection="0"/>
    <xf numFmtId="4" fontId="122" fillId="6" borderId="34" applyNumberFormat="0" applyProtection="0">
      <alignment horizontal="right" vertical="center"/>
    </xf>
    <xf numFmtId="0" fontId="130" fillId="61" borderId="14" applyNumberFormat="0" applyAlignment="0" applyProtection="0"/>
    <xf numFmtId="0" fontId="70" fillId="0" borderId="19" applyNumberFormat="0" applyFill="0" applyAlignment="0" applyProtection="0"/>
    <xf numFmtId="0" fontId="60" fillId="26" borderId="21" applyNumberFormat="0" applyFont="0" applyAlignment="0" applyProtection="0"/>
    <xf numFmtId="4" fontId="122" fillId="66" borderId="34" applyNumberFormat="0" applyProtection="0">
      <alignment horizontal="right" vertical="center"/>
    </xf>
    <xf numFmtId="0" fontId="119" fillId="26" borderId="21" applyNumberFormat="0" applyFont="0" applyAlignment="0" applyProtection="0"/>
    <xf numFmtId="0" fontId="64" fillId="25" borderId="14" applyNumberFormat="0" applyAlignment="0" applyProtection="0"/>
    <xf numFmtId="4" fontId="122" fillId="64" borderId="34" applyNumberFormat="0" applyProtection="0">
      <alignment horizontal="right" vertical="center"/>
    </xf>
    <xf numFmtId="0" fontId="64" fillId="25" borderId="14" applyNumberFormat="0" applyAlignment="0" applyProtection="0"/>
    <xf numFmtId="0" fontId="64" fillId="25" borderId="14" applyNumberFormat="0" applyAlignment="0" applyProtection="0"/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6" fillId="23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64" fillId="10" borderId="14" applyNumberFormat="0" applyAlignment="0" applyProtection="0"/>
    <xf numFmtId="0" fontId="70" fillId="0" borderId="39" applyNumberFormat="0" applyFill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4" fontId="122" fillId="12" borderId="34" applyNumberFormat="0" applyProtection="0">
      <alignment horizontal="right" vertical="center"/>
    </xf>
    <xf numFmtId="0" fontId="56" fillId="63" borderId="34" applyNumberFormat="0" applyProtection="0">
      <alignment horizontal="left" vertical="center" indent="1"/>
    </xf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64" fillId="25" borderId="14" applyNumberFormat="0" applyAlignment="0" applyProtection="0"/>
    <xf numFmtId="0" fontId="70" fillId="0" borderId="19" applyNumberFormat="0" applyFill="0" applyAlignment="0" applyProtection="0"/>
    <xf numFmtId="0" fontId="70" fillId="0" borderId="39" applyNumberFormat="0" applyFill="0" applyAlignment="0" applyProtection="0"/>
    <xf numFmtId="4" fontId="125" fillId="66" borderId="34" applyNumberFormat="0" applyProtection="0">
      <alignment horizontal="right" vertical="center"/>
    </xf>
    <xf numFmtId="0" fontId="60" fillId="26" borderId="21" applyNumberFormat="0" applyFont="0" applyAlignment="0" applyProtection="0"/>
    <xf numFmtId="0" fontId="64" fillId="10" borderId="14" applyNumberFormat="0" applyAlignment="0" applyProtection="0"/>
    <xf numFmtId="0" fontId="129" fillId="26" borderId="21" applyNumberFormat="0" applyFon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70" fillId="0" borderId="19" applyNumberFormat="0" applyFill="0" applyAlignment="0" applyProtection="0"/>
    <xf numFmtId="0" fontId="64" fillId="25" borderId="14" applyNumberFormat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9" fillId="78" borderId="52" applyFont="0"/>
    <xf numFmtId="179" fontId="91" fillId="0" borderId="52" applyFill="0" applyBorder="0">
      <protection hidden="1"/>
    </xf>
    <xf numFmtId="0" fontId="130" fillId="61" borderId="14" applyNumberFormat="0" applyAlignment="0" applyProtection="0"/>
    <xf numFmtId="4" fontId="125" fillId="71" borderId="34" applyNumberFormat="0" applyProtection="0">
      <alignment vertical="center"/>
    </xf>
    <xf numFmtId="0" fontId="56" fillId="69" borderId="34" applyNumberFormat="0" applyProtection="0">
      <alignment horizontal="left" vertical="center" indent="1"/>
    </xf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4" fontId="122" fillId="18" borderId="34" applyNumberFormat="0" applyProtection="0">
      <alignment horizontal="right" vertical="center"/>
    </xf>
    <xf numFmtId="0" fontId="65" fillId="61" borderId="15" applyNumberForma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0" fontId="65" fillId="61" borderId="15" applyNumberFormat="0" applyAlignment="0" applyProtection="0"/>
    <xf numFmtId="0" fontId="70" fillId="0" borderId="39" applyNumberFormat="0" applyFill="0" applyAlignment="0" applyProtection="0"/>
    <xf numFmtId="0" fontId="70" fillId="0" borderId="19" applyNumberFormat="0" applyFill="0" applyAlignment="0" applyProtection="0"/>
    <xf numFmtId="0" fontId="56" fillId="70" borderId="34" applyNumberFormat="0" applyProtection="0">
      <alignment horizontal="left" vertical="center" indent="1"/>
    </xf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4" fillId="25" borderId="14" applyNumberFormat="0" applyAlignment="0" applyProtection="0"/>
    <xf numFmtId="0" fontId="79" fillId="78" borderId="52" applyFont="0"/>
    <xf numFmtId="0" fontId="130" fillId="61" borderId="14" applyNumberFormat="0" applyAlignment="0" applyProtection="0"/>
    <xf numFmtId="179" fontId="91" fillId="0" borderId="52" applyFill="0" applyBorder="0">
      <protection hidden="1"/>
    </xf>
    <xf numFmtId="0" fontId="130" fillId="61" borderId="14" applyNumberFormat="0" applyAlignment="0" applyProtection="0"/>
    <xf numFmtId="0" fontId="56" fillId="69" borderId="34" applyNumberFormat="0" applyProtection="0">
      <alignment horizontal="left" vertical="center" indent="1"/>
    </xf>
    <xf numFmtId="0" fontId="64" fillId="10" borderId="14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0" fillId="26" borderId="21" applyNumberFormat="0" applyFon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130" fillId="61" borderId="14" applyNumberFormat="0" applyAlignment="0" applyProtection="0"/>
    <xf numFmtId="4" fontId="122" fillId="68" borderId="34" applyNumberFormat="0" applyProtection="0">
      <alignment horizontal="right" vertical="center"/>
    </xf>
    <xf numFmtId="0" fontId="65" fillId="23" borderId="15" applyNumberFormat="0" applyAlignment="0" applyProtection="0"/>
    <xf numFmtId="0" fontId="65" fillId="61" borderId="15" applyNumberFormat="0" applyAlignment="0" applyProtection="0"/>
    <xf numFmtId="0" fontId="70" fillId="0" borderId="19" applyNumberFormat="0" applyFill="0" applyAlignment="0" applyProtection="0"/>
    <xf numFmtId="4" fontId="125" fillId="66" borderId="34" applyNumberFormat="0" applyProtection="0">
      <alignment horizontal="right" vertical="center"/>
    </xf>
    <xf numFmtId="0" fontId="79" fillId="78" borderId="52" applyFont="0"/>
    <xf numFmtId="0" fontId="64" fillId="25" borderId="14" applyNumberFormat="0" applyAlignment="0" applyProtection="0"/>
    <xf numFmtId="4" fontId="125" fillId="71" borderId="34" applyNumberFormat="0" applyProtection="0">
      <alignment vertical="center"/>
    </xf>
    <xf numFmtId="0" fontId="65" fillId="61" borderId="15" applyNumberFormat="0" applyAlignment="0" applyProtection="0"/>
    <xf numFmtId="4" fontId="122" fillId="18" borderId="34" applyNumberFormat="0" applyProtection="0">
      <alignment horizontal="right" vertical="center"/>
    </xf>
    <xf numFmtId="0" fontId="65" fillId="23" borderId="15" applyNumberFormat="0" applyAlignment="0" applyProtection="0"/>
    <xf numFmtId="0" fontId="64" fillId="25" borderId="14" applyNumberFormat="0" applyAlignment="0" applyProtection="0"/>
    <xf numFmtId="0" fontId="60" fillId="26" borderId="21" applyNumberFormat="0" applyFont="0" applyAlignment="0" applyProtection="0"/>
    <xf numFmtId="0" fontId="65" fillId="61" borderId="15" applyNumberFormat="0" applyAlignment="0" applyProtection="0"/>
    <xf numFmtId="0" fontId="64" fillId="10" borderId="14" applyNumberForma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65" fillId="61" borderId="15" applyNumberFormat="0" applyAlignment="0" applyProtection="0"/>
    <xf numFmtId="0" fontId="56" fillId="69" borderId="34" applyNumberFormat="0" applyProtection="0">
      <alignment horizontal="left" vertical="center" indent="1"/>
    </xf>
    <xf numFmtId="0" fontId="64" fillId="10" borderId="14" applyNumberForma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0" fontId="60" fillId="26" borderId="21" applyNumberFormat="0" applyFont="0" applyAlignment="0" applyProtection="0"/>
    <xf numFmtId="0" fontId="130" fillId="61" borderId="14" applyNumberFormat="0" applyAlignment="0" applyProtection="0"/>
    <xf numFmtId="0" fontId="64" fillId="25" borderId="14" applyNumberFormat="0" applyAlignment="0" applyProtection="0"/>
    <xf numFmtId="0" fontId="130" fillId="61" borderId="14" applyNumberFormat="0" applyAlignment="0" applyProtection="0"/>
    <xf numFmtId="0" fontId="65" fillId="23" borderId="15" applyNumberFormat="0" applyAlignment="0" applyProtection="0"/>
    <xf numFmtId="165" fontId="2" fillId="0" borderId="0" applyFont="0" applyFill="0" applyBorder="0" applyAlignment="0" applyProtection="0"/>
  </cellStyleXfs>
  <cellXfs count="452">
    <xf numFmtId="0" fontId="0" fillId="0" borderId="0" xfId="0"/>
    <xf numFmtId="0" fontId="47" fillId="0" borderId="0" xfId="0" applyFont="1"/>
    <xf numFmtId="0" fontId="54" fillId="0" borderId="0" xfId="0" applyFont="1"/>
    <xf numFmtId="0" fontId="55" fillId="0" borderId="0" xfId="0" applyFont="1"/>
    <xf numFmtId="0" fontId="55" fillId="0" borderId="6" xfId="0" applyFont="1" applyBorder="1"/>
    <xf numFmtId="167" fontId="0" fillId="0" borderId="0" xfId="0" applyNumberFormat="1"/>
    <xf numFmtId="0" fontId="58" fillId="0" borderId="0" xfId="0" applyFont="1"/>
    <xf numFmtId="168" fontId="56" fillId="0" borderId="0" xfId="4" applyNumberFormat="1" applyFont="1"/>
    <xf numFmtId="10" fontId="56" fillId="0" borderId="0" xfId="4" applyNumberFormat="1" applyFont="1"/>
    <xf numFmtId="178" fontId="0" fillId="0" borderId="0" xfId="0" applyNumberFormat="1"/>
    <xf numFmtId="168" fontId="56" fillId="0" borderId="0" xfId="4" applyNumberFormat="1" applyFont="1" applyFill="1"/>
    <xf numFmtId="10" fontId="56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4" fillId="0" borderId="0" xfId="0" applyFont="1"/>
    <xf numFmtId="0" fontId="52" fillId="0" borderId="0" xfId="0" applyFont="1"/>
    <xf numFmtId="0" fontId="95" fillId="0" borderId="0" xfId="0" applyFont="1"/>
    <xf numFmtId="165" fontId="0" fillId="0" borderId="0" xfId="3" applyFont="1"/>
    <xf numFmtId="0" fontId="96" fillId="0" borderId="0" xfId="0" applyFont="1"/>
    <xf numFmtId="0" fontId="0" fillId="32" borderId="0" xfId="0" applyFill="1"/>
    <xf numFmtId="0" fontId="97" fillId="0" borderId="1" xfId="0" applyFont="1" applyBorder="1" applyAlignment="1">
      <alignment horizontal="center" vertical="center" wrapText="1"/>
    </xf>
    <xf numFmtId="0" fontId="103" fillId="0" borderId="3" xfId="0" applyFont="1" applyBorder="1" applyAlignment="1">
      <alignment horizontal="center" vertical="center" wrapText="1"/>
    </xf>
    <xf numFmtId="167" fontId="103" fillId="0" borderId="1" xfId="0" applyNumberFormat="1" applyFont="1" applyBorder="1"/>
    <xf numFmtId="165" fontId="98" fillId="0" borderId="1" xfId="3" applyFont="1" applyFill="1" applyBorder="1"/>
    <xf numFmtId="165" fontId="98" fillId="0" borderId="1" xfId="3" applyFont="1" applyBorder="1" applyProtection="1">
      <protection locked="0"/>
    </xf>
    <xf numFmtId="14" fontId="98" fillId="0" borderId="1" xfId="941" applyNumberFormat="1" applyFont="1" applyBorder="1">
      <alignment horizontal="center"/>
    </xf>
    <xf numFmtId="0" fontId="103" fillId="0" borderId="1" xfId="0" applyFont="1" applyBorder="1" applyAlignment="1">
      <alignment horizontal="center" vertical="center" wrapText="1"/>
    </xf>
    <xf numFmtId="1" fontId="98" fillId="0" borderId="1" xfId="0" applyNumberFormat="1" applyFont="1" applyBorder="1" applyAlignment="1">
      <alignment horizontal="center"/>
    </xf>
    <xf numFmtId="0" fontId="98" fillId="0" borderId="2" xfId="0" applyFont="1" applyBorder="1" applyAlignment="1">
      <alignment horizontal="center" vertical="center" wrapText="1"/>
    </xf>
    <xf numFmtId="1" fontId="98" fillId="0" borderId="1" xfId="237" applyNumberFormat="1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170" fontId="57" fillId="0" borderId="1" xfId="3" applyNumberFormat="1" applyFont="1" applyBorder="1"/>
    <xf numFmtId="169" fontId="97" fillId="0" borderId="1" xfId="7" applyNumberFormat="1" applyFont="1" applyBorder="1"/>
    <xf numFmtId="169" fontId="97" fillId="0" borderId="1" xfId="7" applyNumberFormat="1" applyFont="1" applyFill="1" applyBorder="1"/>
    <xf numFmtId="0" fontId="98" fillId="0" borderId="1" xfId="0" applyFont="1" applyBorder="1" applyAlignment="1">
      <alignment horizontal="center" vertical="center" wrapText="1"/>
    </xf>
    <xf numFmtId="0" fontId="137" fillId="0" borderId="0" xfId="0" applyFont="1"/>
    <xf numFmtId="1" fontId="98" fillId="0" borderId="1" xfId="0" applyNumberFormat="1" applyFont="1" applyBorder="1" applyAlignment="1">
      <alignment horizontal="center" vertical="center"/>
    </xf>
    <xf numFmtId="165" fontId="98" fillId="0" borderId="1" xfId="6" applyNumberFormat="1" applyFont="1" applyBorder="1" applyAlignment="1">
      <alignment horizontal="right" vertical="center"/>
    </xf>
    <xf numFmtId="165" fontId="98" fillId="0" borderId="1" xfId="3" applyFont="1" applyFill="1" applyBorder="1" applyAlignment="1">
      <alignment horizontal="center" vertical="center"/>
    </xf>
    <xf numFmtId="165" fontId="98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39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98" fillId="0" borderId="2" xfId="0" applyNumberFormat="1" applyFont="1" applyBorder="1" applyAlignment="1">
      <alignment horizontal="center" vertical="center"/>
    </xf>
    <xf numFmtId="0" fontId="103" fillId="0" borderId="1" xfId="2148" applyFont="1" applyBorder="1"/>
    <xf numFmtId="0" fontId="102" fillId="3" borderId="0" xfId="0" applyFont="1" applyFill="1" applyAlignment="1">
      <alignment vertical="center"/>
    </xf>
    <xf numFmtId="0" fontId="0" fillId="77" borderId="0" xfId="0" applyFill="1"/>
    <xf numFmtId="0" fontId="86" fillId="0" borderId="0" xfId="0" applyFont="1"/>
    <xf numFmtId="0" fontId="87" fillId="0" borderId="0" xfId="0" applyFont="1" applyAlignment="1">
      <alignment horizontal="left" vertical="top"/>
    </xf>
    <xf numFmtId="0" fontId="19" fillId="76" borderId="0" xfId="2154" applyFill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139" fillId="0" borderId="0" xfId="0" applyFont="1" applyAlignment="1">
      <alignment horizontal="left" vertical="center" wrapText="1"/>
    </xf>
    <xf numFmtId="0" fontId="98" fillId="0" borderId="2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170" fontId="57" fillId="0" borderId="1" xfId="3" applyNumberFormat="1" applyFont="1" applyFill="1" applyBorder="1"/>
    <xf numFmtId="167" fontId="103" fillId="0" borderId="1" xfId="2137" applyNumberFormat="1" applyFont="1" applyBorder="1"/>
    <xf numFmtId="0" fontId="17" fillId="76" borderId="0" xfId="2162" applyFill="1"/>
    <xf numFmtId="0" fontId="57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3" fillId="31" borderId="0" xfId="0" applyFont="1" applyFill="1" applyBorder="1"/>
    <xf numFmtId="0" fontId="0" fillId="31" borderId="0" xfId="0" applyFill="1" applyBorder="1"/>
    <xf numFmtId="0" fontId="97" fillId="31" borderId="11" xfId="0" applyFont="1" applyFill="1" applyBorder="1" applyAlignment="1">
      <alignment horizontal="center" vertical="center" wrapText="1"/>
    </xf>
    <xf numFmtId="0" fontId="103" fillId="0" borderId="1" xfId="2137" applyFont="1" applyBorder="1" applyAlignment="1">
      <alignment horizontal="center" vertical="center" wrapText="1"/>
    </xf>
    <xf numFmtId="0" fontId="139" fillId="0" borderId="0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57" fillId="0" borderId="1" xfId="0" applyFont="1" applyBorder="1"/>
    <xf numFmtId="170" fontId="57" fillId="0" borderId="1" xfId="0" applyNumberFormat="1" applyFont="1" applyBorder="1" applyAlignment="1">
      <alignment horizontal="right" vertical="center"/>
    </xf>
    <xf numFmtId="0" fontId="0" fillId="0" borderId="0" xfId="0"/>
    <xf numFmtId="0" fontId="98" fillId="31" borderId="0" xfId="0" applyFont="1" applyFill="1" applyBorder="1" applyAlignment="1">
      <alignment horizontal="center" vertical="top" wrapText="1"/>
    </xf>
    <xf numFmtId="0" fontId="98" fillId="31" borderId="0" xfId="0" applyFont="1" applyFill="1" applyBorder="1" applyAlignment="1">
      <alignment horizontal="center"/>
    </xf>
    <xf numFmtId="167" fontId="57" fillId="31" borderId="0" xfId="0" applyNumberFormat="1" applyFont="1" applyFill="1" applyBorder="1" applyAlignment="1">
      <alignment horizontal="center"/>
    </xf>
    <xf numFmtId="165" fontId="98" fillId="0" borderId="1" xfId="0" applyNumberFormat="1" applyFont="1" applyBorder="1" applyAlignment="1" applyProtection="1">
      <alignment horizontal="center" vertical="center" wrapText="1"/>
      <protection locked="0"/>
    </xf>
    <xf numFmtId="165" fontId="118" fillId="0" borderId="1" xfId="0" applyNumberFormat="1" applyFont="1" applyBorder="1" applyAlignment="1" applyProtection="1">
      <alignment horizontal="center" vertical="center" wrapText="1"/>
      <protection locked="0"/>
    </xf>
    <xf numFmtId="0" fontId="142" fillId="0" borderId="1" xfId="0" applyFont="1" applyBorder="1"/>
    <xf numFmtId="165" fontId="57" fillId="0" borderId="1" xfId="3" applyNumberFormat="1" applyFont="1" applyBorder="1"/>
    <xf numFmtId="167" fontId="98" fillId="0" borderId="1" xfId="237" applyNumberFormat="1" applyFont="1" applyBorder="1" applyAlignment="1">
      <alignment horizontal="center" vertical="center"/>
    </xf>
    <xf numFmtId="0" fontId="103" fillId="31" borderId="1" xfId="2158" applyFont="1" applyFill="1" applyBorder="1" applyAlignment="1">
      <alignment horizontal="center" vertical="center"/>
    </xf>
    <xf numFmtId="170" fontId="57" fillId="0" borderId="1" xfId="0" applyNumberFormat="1" applyFont="1" applyBorder="1" applyAlignment="1">
      <alignment horizontal="center" vertical="center"/>
    </xf>
    <xf numFmtId="0" fontId="103" fillId="31" borderId="1" xfId="2158" applyFont="1" applyFill="1" applyBorder="1" applyAlignment="1">
      <alignment horizontal="center" vertical="center" wrapText="1"/>
    </xf>
    <xf numFmtId="0" fontId="0" fillId="0" borderId="46" xfId="0" applyBorder="1"/>
    <xf numFmtId="0" fontId="102" fillId="31" borderId="41" xfId="0" applyFont="1" applyFill="1" applyBorder="1" applyAlignment="1">
      <alignment vertical="center"/>
    </xf>
    <xf numFmtId="0" fontId="0" fillId="31" borderId="41" xfId="0" applyFill="1" applyBorder="1"/>
    <xf numFmtId="0" fontId="0" fillId="0" borderId="47" xfId="0" applyBorder="1"/>
    <xf numFmtId="0" fontId="0" fillId="31" borderId="45" xfId="0" applyFill="1" applyBorder="1"/>
    <xf numFmtId="0" fontId="103" fillId="0" borderId="24" xfId="0" applyFont="1" applyBorder="1" applyAlignment="1">
      <alignment horizontal="right"/>
    </xf>
    <xf numFmtId="0" fontId="50" fillId="0" borderId="0" xfId="0" applyFont="1"/>
    <xf numFmtId="167" fontId="103" fillId="0" borderId="1" xfId="0" applyNumberFormat="1" applyFont="1" applyFill="1" applyBorder="1"/>
    <xf numFmtId="0" fontId="0" fillId="0" borderId="0" xfId="0" applyFill="1"/>
    <xf numFmtId="0" fontId="57" fillId="0" borderId="2" xfId="0" applyFont="1" applyBorder="1"/>
    <xf numFmtId="170" fontId="57" fillId="0" borderId="2" xfId="0" applyNumberFormat="1" applyFont="1" applyBorder="1" applyAlignment="1">
      <alignment horizontal="right" vertical="center"/>
    </xf>
    <xf numFmtId="165" fontId="57" fillId="0" borderId="1" xfId="0" applyNumberFormat="1" applyFont="1" applyBorder="1" applyAlignment="1">
      <alignment horizontal="right" vertical="center"/>
    </xf>
    <xf numFmtId="165" fontId="57" fillId="0" borderId="2" xfId="0" applyNumberFormat="1" applyFont="1" applyBorder="1" applyAlignment="1">
      <alignment horizontal="right" vertical="center"/>
    </xf>
    <xf numFmtId="0" fontId="103" fillId="0" borderId="1" xfId="0" applyFont="1" applyBorder="1" applyAlignment="1">
      <alignment horizontal="center" vertical="center"/>
    </xf>
    <xf numFmtId="0" fontId="57" fillId="31" borderId="8" xfId="2162" applyFont="1" applyFill="1" applyBorder="1" applyAlignment="1">
      <alignment horizontal="center" vertical="center"/>
    </xf>
    <xf numFmtId="0" fontId="57" fillId="31" borderId="1" xfId="2162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144" fillId="0" borderId="11" xfId="1040" applyNumberFormat="1" applyFont="1" applyFill="1" applyBorder="1" applyAlignment="1">
      <alignment horizontal="center" wrapText="1"/>
    </xf>
    <xf numFmtId="0" fontId="103" fillId="0" borderId="43" xfId="0" applyFont="1" applyBorder="1"/>
    <xf numFmtId="0" fontId="103" fillId="0" borderId="42" xfId="0" applyFont="1" applyBorder="1"/>
    <xf numFmtId="0" fontId="103" fillId="31" borderId="24" xfId="0" applyFont="1" applyFill="1" applyBorder="1" applyAlignment="1">
      <alignment vertical="center"/>
    </xf>
    <xf numFmtId="0" fontId="0" fillId="0" borderId="42" xfId="0" applyFill="1" applyBorder="1"/>
    <xf numFmtId="0" fontId="0" fillId="31" borderId="48" xfId="0" applyFill="1" applyBorder="1"/>
    <xf numFmtId="0" fontId="144" fillId="31" borderId="0" xfId="1040" applyNumberFormat="1" applyFont="1" applyFill="1" applyBorder="1" applyAlignment="1">
      <alignment horizontal="center" wrapText="1"/>
    </xf>
    <xf numFmtId="0" fontId="0" fillId="31" borderId="43" xfId="0" applyFill="1" applyBorder="1"/>
    <xf numFmtId="0" fontId="0" fillId="31" borderId="46" xfId="0" applyFill="1" applyBorder="1"/>
    <xf numFmtId="0" fontId="0" fillId="31" borderId="47" xfId="0" applyFill="1" applyBorder="1"/>
    <xf numFmtId="0" fontId="0" fillId="31" borderId="42" xfId="0" applyFill="1" applyBorder="1"/>
    <xf numFmtId="0" fontId="0" fillId="0" borderId="41" xfId="0" applyFill="1" applyBorder="1"/>
    <xf numFmtId="0" fontId="0" fillId="76" borderId="0" xfId="0" applyFill="1" applyBorder="1"/>
    <xf numFmtId="0" fontId="0" fillId="0" borderId="0" xfId="0" applyBorder="1"/>
    <xf numFmtId="0" fontId="0" fillId="0" borderId="49" xfId="0" applyBorder="1"/>
    <xf numFmtId="0" fontId="0" fillId="0" borderId="50" xfId="0" applyBorder="1"/>
    <xf numFmtId="182" fontId="103" fillId="0" borderId="1" xfId="0" applyNumberFormat="1" applyFont="1" applyBorder="1" applyAlignment="1">
      <alignment horizontal="center" vertical="center" wrapText="1"/>
    </xf>
    <xf numFmtId="182" fontId="103" fillId="31" borderId="24" xfId="0" applyNumberFormat="1" applyFont="1" applyFill="1" applyBorder="1" applyAlignment="1">
      <alignment horizontal="right"/>
    </xf>
    <xf numFmtId="0" fontId="103" fillId="0" borderId="46" xfId="0" applyFont="1" applyBorder="1"/>
    <xf numFmtId="0" fontId="0" fillId="0" borderId="51" xfId="0" applyBorder="1"/>
    <xf numFmtId="0" fontId="103" fillId="0" borderId="42" xfId="0" applyFont="1" applyFill="1" applyBorder="1"/>
    <xf numFmtId="0" fontId="103" fillId="31" borderId="43" xfId="0" applyFont="1" applyFill="1" applyBorder="1"/>
    <xf numFmtId="0" fontId="0" fillId="0" borderId="1" xfId="0" applyFont="1" applyBorder="1" applyAlignment="1">
      <alignment horizontal="center" vertical="center"/>
    </xf>
    <xf numFmtId="170" fontId="5" fillId="0" borderId="1" xfId="3" applyNumberFormat="1" applyFont="1" applyFill="1" applyBorder="1"/>
    <xf numFmtId="0" fontId="5" fillId="0" borderId="1" xfId="0" applyFont="1" applyBorder="1"/>
    <xf numFmtId="2" fontId="5" fillId="0" borderId="1" xfId="0" applyNumberFormat="1" applyFont="1" applyBorder="1"/>
    <xf numFmtId="165" fontId="5" fillId="0" borderId="1" xfId="3" applyFont="1" applyBorder="1"/>
    <xf numFmtId="170" fontId="5" fillId="0" borderId="1" xfId="0" applyNumberFormat="1" applyFont="1" applyBorder="1"/>
    <xf numFmtId="170" fontId="57" fillId="0" borderId="1" xfId="3" applyNumberFormat="1" applyFont="1" applyBorder="1" applyAlignment="1">
      <alignment horizontal="right"/>
    </xf>
    <xf numFmtId="2" fontId="5" fillId="0" borderId="0" xfId="0" applyNumberFormat="1" applyFont="1"/>
    <xf numFmtId="170" fontId="5" fillId="0" borderId="1" xfId="3" applyNumberFormat="1" applyFont="1" applyBorder="1"/>
    <xf numFmtId="0" fontId="5" fillId="0" borderId="0" xfId="0" applyFont="1"/>
    <xf numFmtId="0" fontId="93" fillId="0" borderId="1" xfId="0" applyFont="1" applyBorder="1" applyAlignment="1">
      <alignment horizontal="center" vertical="center"/>
    </xf>
    <xf numFmtId="170" fontId="5" fillId="0" borderId="1" xfId="3" applyNumberFormat="1" applyFont="1" applyBorder="1" applyAlignment="1">
      <alignment horizontal="right"/>
    </xf>
    <xf numFmtId="0" fontId="52" fillId="77" borderId="1" xfId="0" applyFont="1" applyFill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139" fillId="0" borderId="0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40" fillId="0" borderId="13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138" fillId="31" borderId="0" xfId="0" applyFont="1" applyFill="1"/>
    <xf numFmtId="0" fontId="138" fillId="0" borderId="0" xfId="0" applyFont="1"/>
    <xf numFmtId="0" fontId="104" fillId="3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/>
    </xf>
    <xf numFmtId="0" fontId="140" fillId="0" borderId="8" xfId="0" applyFont="1" applyBorder="1" applyAlignment="1">
      <alignment horizontal="center"/>
    </xf>
    <xf numFmtId="0" fontId="103" fillId="0" borderId="0" xfId="0" applyFont="1" applyAlignment="1">
      <alignment horizontal="center" vertical="center"/>
    </xf>
    <xf numFmtId="1" fontId="98" fillId="0" borderId="1" xfId="0" applyNumberFormat="1" applyFont="1" applyBorder="1" applyAlignment="1">
      <alignment horizontal="centerContinuous"/>
    </xf>
    <xf numFmtId="183" fontId="0" fillId="0" borderId="0" xfId="0" applyNumberFormat="1"/>
    <xf numFmtId="0" fontId="57" fillId="0" borderId="1" xfId="0" applyFont="1" applyBorder="1" applyAlignment="1">
      <alignment horizontal="center" vertical="center"/>
    </xf>
    <xf numFmtId="0" fontId="102" fillId="3" borderId="13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57" fillId="0" borderId="1" xfId="0" applyNumberFormat="1" applyFont="1" applyBorder="1" applyAlignment="1">
      <alignment horizontal="center" vertical="center" wrapText="1"/>
    </xf>
    <xf numFmtId="4" fontId="57" fillId="0" borderId="1" xfId="0" applyNumberFormat="1" applyFont="1" applyBorder="1" applyAlignment="1">
      <alignment horizontal="center"/>
    </xf>
    <xf numFmtId="0" fontId="4" fillId="0" borderId="0" xfId="0" applyFont="1"/>
    <xf numFmtId="0" fontId="57" fillId="0" borderId="1" xfId="0" applyFont="1" applyFill="1" applyBorder="1" applyAlignment="1">
      <alignment horizontal="center"/>
    </xf>
    <xf numFmtId="1" fontId="98" fillId="0" borderId="11" xfId="0" applyNumberFormat="1" applyFont="1" applyBorder="1" applyAlignment="1">
      <alignment horizontal="centerContinuous"/>
    </xf>
    <xf numFmtId="0" fontId="4" fillId="0" borderId="1" xfId="0" applyFont="1" applyBorder="1" applyAlignment="1">
      <alignment horizontal="center"/>
    </xf>
    <xf numFmtId="0" fontId="0" fillId="76" borderId="0" xfId="0" applyFill="1" applyAlignment="1">
      <alignment horizontal="center"/>
    </xf>
    <xf numFmtId="0" fontId="103" fillId="0" borderId="1" xfId="2148" applyFont="1" applyFill="1" applyBorder="1"/>
    <xf numFmtId="0" fontId="103" fillId="0" borderId="0" xfId="0" applyFont="1"/>
    <xf numFmtId="0" fontId="103" fillId="0" borderId="4" xfId="2148" applyFont="1" applyFill="1" applyBorder="1"/>
    <xf numFmtId="0" fontId="104" fillId="3" borderId="8" xfId="0" applyFont="1" applyFill="1" applyBorder="1" applyAlignment="1">
      <alignment horizontal="center" vertical="center"/>
    </xf>
    <xf numFmtId="0" fontId="103" fillId="0" borderId="56" xfId="0" applyFont="1" applyBorder="1" applyAlignment="1">
      <alignment horizontal="center" vertical="center"/>
    </xf>
    <xf numFmtId="167" fontId="98" fillId="31" borderId="1" xfId="2253" applyNumberFormat="1" applyFont="1" applyFill="1" applyBorder="1" applyAlignment="1">
      <alignment horizontal="right"/>
    </xf>
    <xf numFmtId="167" fontId="57" fillId="0" borderId="52" xfId="0" applyNumberFormat="1" applyFont="1" applyBorder="1" applyAlignment="1">
      <alignment horizontal="right" vertical="center"/>
    </xf>
    <xf numFmtId="167" fontId="57" fillId="0" borderId="52" xfId="0" applyNumberFormat="1" applyFont="1" applyFill="1" applyBorder="1" applyAlignment="1">
      <alignment horizontal="right"/>
    </xf>
    <xf numFmtId="167" fontId="0" fillId="0" borderId="52" xfId="0" applyNumberFormat="1" applyFont="1" applyBorder="1" applyAlignment="1">
      <alignment vertical="center"/>
    </xf>
    <xf numFmtId="167" fontId="57" fillId="0" borderId="52" xfId="0" applyNumberFormat="1" applyFont="1" applyBorder="1"/>
    <xf numFmtId="0" fontId="101" fillId="31" borderId="0" xfId="1" applyFont="1" applyFill="1" applyAlignment="1">
      <alignment vertical="center"/>
    </xf>
    <xf numFmtId="1" fontId="98" fillId="0" borderId="52" xfId="0" applyNumberFormat="1" applyFont="1" applyBorder="1" applyAlignment="1">
      <alignment horizontal="center"/>
    </xf>
    <xf numFmtId="0" fontId="103" fillId="0" borderId="52" xfId="0" applyFont="1" applyBorder="1" applyAlignment="1">
      <alignment horizontal="center" vertical="center"/>
    </xf>
    <xf numFmtId="0" fontId="140" fillId="31" borderId="0" xfId="0" applyFont="1" applyFill="1" applyBorder="1"/>
    <xf numFmtId="167" fontId="57" fillId="0" borderId="52" xfId="2213" applyNumberFormat="1" applyFont="1" applyBorder="1" applyAlignment="1">
      <alignment horizontal="right"/>
    </xf>
    <xf numFmtId="167" fontId="98" fillId="31" borderId="52" xfId="2253" applyNumberFormat="1" applyFont="1" applyFill="1" applyBorder="1" applyAlignment="1">
      <alignment horizontal="right"/>
    </xf>
    <xf numFmtId="167" fontId="98" fillId="0" borderId="1" xfId="2253" applyNumberFormat="1" applyFont="1" applyFill="1" applyBorder="1" applyAlignment="1">
      <alignment horizontal="right"/>
    </xf>
    <xf numFmtId="167" fontId="168" fillId="0" borderId="52" xfId="0" applyNumberFormat="1" applyFont="1" applyBorder="1" applyAlignment="1">
      <alignment vertical="center"/>
    </xf>
    <xf numFmtId="167" fontId="57" fillId="0" borderId="52" xfId="2269" applyNumberFormat="1" applyFont="1" applyFill="1" applyBorder="1"/>
    <xf numFmtId="167" fontId="57" fillId="0" borderId="52" xfId="2269" applyNumberFormat="1" applyFont="1" applyBorder="1"/>
    <xf numFmtId="167" fontId="98" fillId="0" borderId="52" xfId="2633" applyNumberFormat="1" applyFont="1" applyBorder="1"/>
    <xf numFmtId="167" fontId="57" fillId="31" borderId="52" xfId="0" applyNumberFormat="1" applyFont="1" applyFill="1" applyBorder="1" applyAlignment="1">
      <alignment horizontal="right"/>
    </xf>
    <xf numFmtId="167" fontId="57" fillId="0" borderId="52" xfId="0" applyNumberFormat="1" applyFont="1" applyBorder="1" applyAlignment="1">
      <alignment horizontal="right"/>
    </xf>
    <xf numFmtId="0" fontId="144" fillId="0" borderId="52" xfId="1040" applyNumberFormat="1" applyFont="1" applyFill="1" applyBorder="1" applyAlignment="1">
      <alignment horizontal="center" wrapText="1"/>
    </xf>
    <xf numFmtId="182" fontId="103" fillId="0" borderId="52" xfId="0" applyNumberFormat="1" applyFont="1" applyBorder="1" applyAlignment="1">
      <alignment horizontal="center" vertical="center" wrapText="1"/>
    </xf>
    <xf numFmtId="0" fontId="140" fillId="31" borderId="52" xfId="0" applyFont="1" applyFill="1" applyBorder="1" applyAlignment="1">
      <alignment horizontal="center"/>
    </xf>
    <xf numFmtId="0" fontId="0" fillId="31" borderId="41" xfId="0" applyFill="1" applyBorder="1" applyAlignment="1">
      <alignment horizontal="center"/>
    </xf>
    <xf numFmtId="0" fontId="0" fillId="31" borderId="49" xfId="0" applyFill="1" applyBorder="1"/>
    <xf numFmtId="167" fontId="3" fillId="0" borderId="52" xfId="0" applyNumberFormat="1" applyFont="1" applyBorder="1" applyAlignment="1">
      <alignment vertical="center"/>
    </xf>
    <xf numFmtId="167" fontId="98" fillId="0" borderId="52" xfId="3408" applyNumberFormat="1" applyFont="1" applyBorder="1" applyAlignment="1">
      <alignment horizontal="right" vertical="center"/>
    </xf>
    <xf numFmtId="0" fontId="57" fillId="0" borderId="52" xfId="0" applyFont="1" applyBorder="1" applyAlignment="1">
      <alignment horizontal="center" vertical="center" wrapText="1"/>
    </xf>
    <xf numFmtId="0" fontId="0" fillId="0" borderId="52" xfId="0" applyBorder="1"/>
    <xf numFmtId="167" fontId="98" fillId="0" borderId="52" xfId="2253" applyNumberFormat="1" applyFont="1" applyFill="1" applyBorder="1" applyAlignment="1">
      <alignment horizontal="right"/>
    </xf>
    <xf numFmtId="0" fontId="144" fillId="0" borderId="0" xfId="1040" applyNumberFormat="1" applyFont="1" applyFill="1" applyBorder="1" applyAlignment="1">
      <alignment horizontal="center" wrapText="1"/>
    </xf>
    <xf numFmtId="167" fontId="98" fillId="31" borderId="0" xfId="2253" applyNumberFormat="1" applyFont="1" applyFill="1" applyBorder="1" applyAlignment="1">
      <alignment horizontal="right"/>
    </xf>
    <xf numFmtId="167" fontId="57" fillId="0" borderId="0" xfId="2213" applyNumberFormat="1" applyFont="1" applyBorder="1" applyAlignment="1">
      <alignment horizontal="right"/>
    </xf>
    <xf numFmtId="0" fontId="103" fillId="31" borderId="46" xfId="0" applyFont="1" applyFill="1" applyBorder="1"/>
    <xf numFmtId="0" fontId="0" fillId="31" borderId="44" xfId="0" applyFill="1" applyBorder="1"/>
    <xf numFmtId="0" fontId="93" fillId="0" borderId="0" xfId="0" applyFont="1" applyAlignment="1">
      <alignment horizontal="center" vertical="center" wrapText="1"/>
    </xf>
    <xf numFmtId="170" fontId="98" fillId="0" borderId="52" xfId="5845" applyNumberFormat="1" applyFont="1" applyBorder="1"/>
    <xf numFmtId="0" fontId="57" fillId="0" borderId="56" xfId="0" applyFont="1" applyBorder="1" applyAlignment="1">
      <alignment horizontal="center" vertical="center" wrapText="1"/>
    </xf>
    <xf numFmtId="0" fontId="169" fillId="0" borderId="52" xfId="1040" applyNumberFormat="1" applyFont="1" applyFill="1" applyBorder="1" applyAlignment="1">
      <alignment horizontal="center" wrapText="1"/>
    </xf>
    <xf numFmtId="170" fontId="57" fillId="0" borderId="52" xfId="0" applyNumberFormat="1" applyFont="1" applyBorder="1"/>
    <xf numFmtId="170" fontId="57" fillId="0" borderId="52" xfId="239" applyNumberFormat="1" applyFont="1" applyBorder="1"/>
    <xf numFmtId="170" fontId="57" fillId="0" borderId="52" xfId="0" applyNumberFormat="1" applyFont="1" applyFill="1" applyBorder="1"/>
    <xf numFmtId="0" fontId="0" fillId="79" borderId="0" xfId="0" applyFill="1"/>
    <xf numFmtId="1" fontId="98" fillId="0" borderId="4" xfId="237" applyNumberFormat="1" applyFont="1" applyFill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 wrapText="1"/>
    </xf>
    <xf numFmtId="182" fontId="103" fillId="0" borderId="56" xfId="0" applyNumberFormat="1" applyFont="1" applyBorder="1" applyAlignment="1">
      <alignment horizontal="center" vertical="center" wrapText="1"/>
    </xf>
    <xf numFmtId="0" fontId="104" fillId="3" borderId="55" xfId="0" applyFont="1" applyFill="1" applyBorder="1" applyAlignment="1">
      <alignment horizontal="center" vertical="center"/>
    </xf>
    <xf numFmtId="0" fontId="144" fillId="0" borderId="53" xfId="1040" applyNumberFormat="1" applyFont="1" applyFill="1" applyBorder="1" applyAlignment="1">
      <alignment horizontal="center" wrapText="1"/>
    </xf>
    <xf numFmtId="167" fontId="103" fillId="0" borderId="52" xfId="0" applyNumberFormat="1" applyFont="1" applyBorder="1"/>
    <xf numFmtId="0" fontId="140" fillId="0" borderId="52" xfId="0" applyFont="1" applyBorder="1" applyAlignment="1">
      <alignment horizontal="center"/>
    </xf>
    <xf numFmtId="0" fontId="103" fillId="31" borderId="52" xfId="0" applyFont="1" applyFill="1" applyBorder="1" applyAlignment="1">
      <alignment horizontal="center" vertical="center"/>
    </xf>
    <xf numFmtId="0" fontId="144" fillId="0" borderId="58" xfId="1040" applyNumberFormat="1" applyFont="1" applyFill="1" applyBorder="1" applyAlignment="1">
      <alignment horizontal="center" wrapText="1"/>
    </xf>
    <xf numFmtId="182" fontId="57" fillId="0" borderId="52" xfId="0" applyNumberFormat="1" applyFont="1" applyBorder="1"/>
    <xf numFmtId="167" fontId="103" fillId="0" borderId="56" xfId="0" applyNumberFormat="1" applyFont="1" applyBorder="1"/>
    <xf numFmtId="167" fontId="103" fillId="31" borderId="52" xfId="0" applyNumberFormat="1" applyFont="1" applyFill="1" applyBorder="1" applyAlignment="1">
      <alignment horizontal="right"/>
    </xf>
    <xf numFmtId="167" fontId="0" fillId="0" borderId="52" xfId="0" applyNumberFormat="1" applyBorder="1"/>
    <xf numFmtId="0" fontId="93" fillId="0" borderId="52" xfId="0" applyFont="1" applyBorder="1" applyAlignment="1">
      <alignment horizontal="center" vertical="center" wrapText="1"/>
    </xf>
    <xf numFmtId="0" fontId="104" fillId="3" borderId="52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70" fillId="0" borderId="52" xfId="0" applyFont="1" applyBorder="1"/>
    <xf numFmtId="0" fontId="170" fillId="0" borderId="56" xfId="0" applyFont="1" applyBorder="1"/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3" fillId="31" borderId="0" xfId="0" applyFont="1" applyFill="1" applyBorder="1" applyAlignment="1">
      <alignment horizontal="center" vertical="center"/>
    </xf>
    <xf numFmtId="0" fontId="139" fillId="0" borderId="0" xfId="0" applyFont="1" applyBorder="1" applyAlignment="1">
      <alignment horizontal="center" vertical="center" wrapText="1"/>
    </xf>
    <xf numFmtId="167" fontId="51" fillId="0" borderId="52" xfId="3131" applyNumberFormat="1" applyFont="1" applyFill="1" applyBorder="1" applyAlignment="1">
      <alignment horizontal="center" vertical="center"/>
    </xf>
    <xf numFmtId="167" fontId="51" fillId="0" borderId="52" xfId="3131" applyNumberFormat="1" applyFont="1" applyBorder="1" applyAlignment="1">
      <alignment horizontal="center"/>
    </xf>
    <xf numFmtId="167" fontId="51" fillId="0" borderId="52" xfId="3131" applyNumberFormat="1" applyBorder="1" applyAlignment="1">
      <alignment horizontal="center"/>
    </xf>
    <xf numFmtId="0" fontId="0" fillId="0" borderId="52" xfId="0" applyBorder="1" applyAlignment="1">
      <alignment horizontal="center" wrapText="1"/>
    </xf>
    <xf numFmtId="167" fontId="0" fillId="0" borderId="52" xfId="0" applyNumberFormat="1" applyFill="1" applyBorder="1" applyAlignment="1">
      <alignment horizontal="center"/>
    </xf>
    <xf numFmtId="0" fontId="171" fillId="0" borderId="3" xfId="1040" applyNumberFormat="1" applyFont="1" applyFill="1" applyBorder="1" applyAlignment="1">
      <alignment horizontal="center" wrapText="1"/>
    </xf>
    <xf numFmtId="0" fontId="171" fillId="0" borderId="52" xfId="1040" applyNumberFormat="1" applyFont="1" applyFill="1" applyBorder="1" applyAlignment="1">
      <alignment horizontal="center" wrapText="1"/>
    </xf>
    <xf numFmtId="0" fontId="171" fillId="0" borderId="4" xfId="1040" applyNumberFormat="1" applyFont="1" applyFill="1" applyBorder="1" applyAlignment="1">
      <alignment horizontal="center" wrapText="1"/>
    </xf>
    <xf numFmtId="0" fontId="0" fillId="0" borderId="52" xfId="0" applyFill="1" applyBorder="1" applyAlignment="1">
      <alignment horizontal="center"/>
    </xf>
    <xf numFmtId="167" fontId="171" fillId="0" borderId="3" xfId="1040" applyNumberFormat="1" applyFont="1" applyFill="1" applyBorder="1" applyAlignment="1">
      <alignment horizontal="center" wrapText="1"/>
    </xf>
    <xf numFmtId="167" fontId="171" fillId="0" borderId="52" xfId="1040" applyNumberFormat="1" applyFont="1" applyFill="1" applyBorder="1" applyAlignment="1">
      <alignment horizontal="center" wrapText="1"/>
    </xf>
    <xf numFmtId="167" fontId="171" fillId="0" borderId="4" xfId="1040" applyNumberFormat="1" applyFont="1" applyFill="1" applyBorder="1" applyAlignment="1">
      <alignment horizontal="center" wrapText="1"/>
    </xf>
    <xf numFmtId="0" fontId="139" fillId="0" borderId="0" xfId="0" applyFont="1" applyBorder="1" applyAlignment="1">
      <alignment horizontal="center" vertical="center" wrapText="1"/>
    </xf>
    <xf numFmtId="0" fontId="100" fillId="0" borderId="54" xfId="0" applyFont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/>
    </xf>
    <xf numFmtId="0" fontId="103" fillId="0" borderId="52" xfId="2137" applyFont="1" applyBorder="1" applyAlignment="1">
      <alignment horizontal="center" vertical="center" wrapText="1"/>
    </xf>
    <xf numFmtId="0" fontId="103" fillId="31" borderId="60" xfId="0" applyFont="1" applyFill="1" applyBorder="1" applyAlignment="1">
      <alignment vertical="center"/>
    </xf>
    <xf numFmtId="0" fontId="140" fillId="0" borderId="0" xfId="0" applyFont="1" applyBorder="1" applyAlignment="1">
      <alignment horizontal="center" vertical="center"/>
    </xf>
    <xf numFmtId="1" fontId="103" fillId="0" borderId="52" xfId="0" applyNumberFormat="1" applyFont="1" applyBorder="1"/>
    <xf numFmtId="0" fontId="57" fillId="0" borderId="52" xfId="0" applyFont="1" applyBorder="1" applyAlignment="1">
      <alignment horizontal="center" wrapText="1"/>
    </xf>
    <xf numFmtId="0" fontId="57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0" fontId="172" fillId="31" borderId="52" xfId="0" applyFont="1" applyFill="1" applyBorder="1" applyAlignment="1">
      <alignment horizontal="center" vertical="center" wrapText="1"/>
    </xf>
    <xf numFmtId="0" fontId="103" fillId="31" borderId="52" xfId="0" applyFont="1" applyFill="1" applyBorder="1" applyAlignment="1">
      <alignment horizontal="center" vertical="center" wrapText="1"/>
    </xf>
    <xf numFmtId="0" fontId="103" fillId="31" borderId="53" xfId="0" applyFont="1" applyFill="1" applyBorder="1" applyAlignment="1">
      <alignment horizontal="center" vertical="center" wrapText="1"/>
    </xf>
    <xf numFmtId="0" fontId="103" fillId="0" borderId="52" xfId="0" applyFont="1" applyBorder="1"/>
    <xf numFmtId="165" fontId="1" fillId="31" borderId="0" xfId="3" applyFont="1" applyFill="1" applyBorder="1"/>
    <xf numFmtId="0" fontId="100" fillId="31" borderId="0" xfId="0" applyFont="1" applyFill="1" applyAlignment="1">
      <alignment vertical="top" wrapText="1"/>
    </xf>
    <xf numFmtId="170" fontId="0" fillId="0" borderId="0" xfId="3" applyNumberFormat="1" applyFont="1" applyAlignment="1">
      <alignment horizontal="center" vertical="center"/>
    </xf>
    <xf numFmtId="0" fontId="97" fillId="0" borderId="11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/>
    </xf>
    <xf numFmtId="1" fontId="103" fillId="31" borderId="52" xfId="2159" applyNumberFormat="1" applyFont="1" applyFill="1" applyBorder="1"/>
    <xf numFmtId="167" fontId="103" fillId="31" borderId="52" xfId="2159" applyNumberFormat="1" applyFont="1" applyFill="1" applyBorder="1"/>
    <xf numFmtId="1" fontId="103" fillId="31" borderId="52" xfId="2158" applyNumberFormat="1" applyFont="1" applyFill="1" applyBorder="1"/>
    <xf numFmtId="1" fontId="103" fillId="0" borderId="52" xfId="2203" applyNumberFormat="1" applyFont="1" applyBorder="1"/>
    <xf numFmtId="0" fontId="57" fillId="31" borderId="52" xfId="2162" applyFont="1" applyFill="1" applyBorder="1"/>
    <xf numFmtId="167" fontId="103" fillId="0" borderId="52" xfId="2" applyNumberFormat="1" applyFont="1" applyBorder="1"/>
    <xf numFmtId="0" fontId="50" fillId="0" borderId="52" xfId="1" applyFont="1" applyBorder="1" applyAlignment="1">
      <alignment horizontal="left" vertical="center"/>
    </xf>
    <xf numFmtId="0" fontId="103" fillId="0" borderId="52" xfId="0" applyFont="1" applyBorder="1" applyAlignment="1">
      <alignment wrapText="1"/>
    </xf>
    <xf numFmtId="0" fontId="54" fillId="31" borderId="0" xfId="0" applyFont="1" applyFill="1" applyBorder="1"/>
    <xf numFmtId="0" fontId="173" fillId="31" borderId="0" xfId="0" applyFont="1" applyFill="1" applyBorder="1"/>
    <xf numFmtId="0" fontId="58" fillId="31" borderId="0" xfId="0" applyFont="1" applyFill="1" applyBorder="1"/>
    <xf numFmtId="0" fontId="173" fillId="31" borderId="0" xfId="0" applyFont="1" applyFill="1"/>
    <xf numFmtId="0" fontId="58" fillId="31" borderId="0" xfId="0" applyFont="1" applyFill="1"/>
    <xf numFmtId="0" fontId="54" fillId="31" borderId="0" xfId="0" applyFont="1" applyFill="1"/>
    <xf numFmtId="0" fontId="173" fillId="0" borderId="0" xfId="0" applyFont="1"/>
    <xf numFmtId="0" fontId="50" fillId="0" borderId="53" xfId="0" applyFont="1" applyBorder="1" applyAlignment="1">
      <alignment horizontal="left" vertical="center"/>
    </xf>
    <xf numFmtId="0" fontId="50" fillId="0" borderId="54" xfId="0" applyFont="1" applyBorder="1" applyAlignment="1">
      <alignment horizontal="left" vertical="center"/>
    </xf>
    <xf numFmtId="0" fontId="50" fillId="0" borderId="55" xfId="0" applyFont="1" applyBorder="1" applyAlignment="1">
      <alignment horizontal="left" vertical="center"/>
    </xf>
    <xf numFmtId="0" fontId="50" fillId="0" borderId="53" xfId="0" applyFont="1" applyBorder="1" applyAlignment="1">
      <alignment horizontal="left" vertical="center" wrapText="1"/>
    </xf>
    <xf numFmtId="0" fontId="50" fillId="0" borderId="54" xfId="0" applyFont="1" applyBorder="1" applyAlignment="1">
      <alignment horizontal="left" vertical="center" wrapText="1"/>
    </xf>
    <xf numFmtId="0" fontId="50" fillId="0" borderId="55" xfId="0" applyFont="1" applyBorder="1" applyAlignment="1">
      <alignment horizontal="left" vertical="center" wrapText="1"/>
    </xf>
    <xf numFmtId="0" fontId="167" fillId="0" borderId="53" xfId="0" applyFont="1" applyBorder="1" applyAlignment="1">
      <alignment horizontal="left" vertical="center"/>
    </xf>
    <xf numFmtId="0" fontId="167" fillId="0" borderId="54" xfId="0" applyFont="1" applyBorder="1" applyAlignment="1">
      <alignment horizontal="left" vertical="center"/>
    </xf>
    <xf numFmtId="0" fontId="167" fillId="0" borderId="55" xfId="0" applyFont="1" applyBorder="1" applyAlignment="1">
      <alignment horizontal="left" vertical="center"/>
    </xf>
    <xf numFmtId="0" fontId="50" fillId="0" borderId="52" xfId="0" applyFont="1" applyBorder="1" applyAlignment="1">
      <alignment horizontal="left" vertical="center"/>
    </xf>
    <xf numFmtId="0" fontId="88" fillId="28" borderId="52" xfId="0" applyFont="1" applyFill="1" applyBorder="1" applyAlignment="1">
      <alignment horizontal="center" vertical="center"/>
    </xf>
    <xf numFmtId="0" fontId="50" fillId="0" borderId="52" xfId="0" applyFont="1" applyBorder="1" applyAlignment="1">
      <alignment horizontal="left" vertical="center" wrapText="1"/>
    </xf>
    <xf numFmtId="0" fontId="141" fillId="0" borderId="53" xfId="0" applyFont="1" applyBorder="1" applyAlignment="1">
      <alignment horizontal="left" wrapText="1"/>
    </xf>
    <xf numFmtId="0" fontId="141" fillId="0" borderId="54" xfId="0" applyFont="1" applyBorder="1" applyAlignment="1">
      <alignment horizontal="left" wrapText="1"/>
    </xf>
    <xf numFmtId="0" fontId="141" fillId="0" borderId="55" xfId="0" applyFont="1" applyBorder="1" applyAlignment="1">
      <alignment horizontal="left" wrapText="1"/>
    </xf>
    <xf numFmtId="0" fontId="50" fillId="77" borderId="52" xfId="0" applyFont="1" applyFill="1" applyBorder="1" applyAlignment="1">
      <alignment horizontal="left" vertical="center"/>
    </xf>
    <xf numFmtId="0" fontId="143" fillId="0" borderId="52" xfId="0" applyFont="1" applyBorder="1" applyAlignment="1">
      <alignment horizontal="left" vertical="center"/>
    </xf>
    <xf numFmtId="0" fontId="141" fillId="0" borderId="52" xfId="0" applyFont="1" applyBorder="1" applyAlignment="1">
      <alignment horizontal="left" vertical="center"/>
    </xf>
    <xf numFmtId="0" fontId="102" fillId="77" borderId="52" xfId="0" applyFont="1" applyFill="1" applyBorder="1" applyAlignment="1">
      <alignment horizontal="center" vertical="center"/>
    </xf>
    <xf numFmtId="0" fontId="99" fillId="3" borderId="52" xfId="0" applyFont="1" applyFill="1" applyBorder="1" applyAlignment="1">
      <alignment horizontal="center" vertical="center"/>
    </xf>
    <xf numFmtId="0" fontId="100" fillId="3" borderId="53" xfId="0" applyFont="1" applyFill="1" applyBorder="1" applyAlignment="1">
      <alignment horizontal="center" vertical="center" wrapText="1"/>
    </xf>
    <xf numFmtId="0" fontId="100" fillId="3" borderId="54" xfId="0" applyFont="1" applyFill="1" applyBorder="1" applyAlignment="1">
      <alignment horizontal="center" vertical="center" wrapText="1"/>
    </xf>
    <xf numFmtId="0" fontId="100" fillId="3" borderId="55" xfId="0" applyFont="1" applyFill="1" applyBorder="1" applyAlignment="1">
      <alignment horizontal="center" vertical="center" wrapText="1"/>
    </xf>
    <xf numFmtId="0" fontId="101" fillId="2" borderId="0" xfId="1" applyFont="1" applyFill="1" applyAlignment="1">
      <alignment horizontal="center" vertical="center"/>
    </xf>
    <xf numFmtId="0" fontId="99" fillId="3" borderId="1" xfId="0" applyFont="1" applyFill="1" applyBorder="1" applyAlignment="1">
      <alignment horizontal="center"/>
    </xf>
    <xf numFmtId="0" fontId="140" fillId="31" borderId="1" xfId="0" applyFont="1" applyFill="1" applyBorder="1" applyAlignment="1">
      <alignment horizontal="center" vertical="center" wrapText="1"/>
    </xf>
    <xf numFmtId="0" fontId="102" fillId="77" borderId="10" xfId="0" applyFont="1" applyFill="1" applyBorder="1" applyAlignment="1">
      <alignment horizontal="center" vertical="center" wrapText="1"/>
    </xf>
    <xf numFmtId="0" fontId="102" fillId="77" borderId="6" xfId="0" applyFont="1" applyFill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100" fillId="0" borderId="8" xfId="0" applyFont="1" applyBorder="1" applyAlignment="1">
      <alignment horizontal="center" vertical="center" wrapText="1"/>
    </xf>
    <xf numFmtId="0" fontId="98" fillId="31" borderId="0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100" fillId="31" borderId="0" xfId="0" applyFont="1" applyFill="1" applyBorder="1" applyAlignment="1">
      <alignment horizontal="center" vertical="top" wrapText="1"/>
    </xf>
    <xf numFmtId="0" fontId="102" fillId="77" borderId="1" xfId="0" applyFont="1" applyFill="1" applyBorder="1" applyAlignment="1">
      <alignment horizontal="center" vertical="center" wrapText="1"/>
    </xf>
    <xf numFmtId="0" fontId="99" fillId="31" borderId="0" xfId="0" applyFont="1" applyFill="1" applyBorder="1" applyAlignment="1">
      <alignment horizontal="center"/>
    </xf>
    <xf numFmtId="0" fontId="100" fillId="0" borderId="1" xfId="0" applyFont="1" applyBorder="1" applyAlignment="1">
      <alignment horizontal="center" vertical="center" wrapText="1"/>
    </xf>
    <xf numFmtId="0" fontId="102" fillId="3" borderId="1" xfId="0" applyFont="1" applyFill="1" applyBorder="1" applyAlignment="1">
      <alignment horizontal="center" vertical="center" wrapText="1"/>
    </xf>
    <xf numFmtId="0" fontId="102" fillId="3" borderId="1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99" fillId="31" borderId="53" xfId="0" applyFont="1" applyFill="1" applyBorder="1" applyAlignment="1">
      <alignment horizontal="center" vertical="center"/>
    </xf>
    <xf numFmtId="0" fontId="99" fillId="31" borderId="54" xfId="0" applyFont="1" applyFill="1" applyBorder="1" applyAlignment="1">
      <alignment horizontal="center" vertical="center"/>
    </xf>
    <xf numFmtId="0" fontId="99" fillId="31" borderId="55" xfId="0" applyFont="1" applyFill="1" applyBorder="1" applyAlignment="1">
      <alignment horizontal="center" vertical="center"/>
    </xf>
    <xf numFmtId="0" fontId="100" fillId="31" borderId="54" xfId="0" applyFont="1" applyFill="1" applyBorder="1" applyAlignment="1">
      <alignment horizontal="center" vertical="center" wrapText="1"/>
    </xf>
    <xf numFmtId="0" fontId="100" fillId="31" borderId="55" xfId="0" applyFont="1" applyFill="1" applyBorder="1" applyAlignment="1">
      <alignment horizontal="center" vertical="center" wrapText="1"/>
    </xf>
    <xf numFmtId="0" fontId="102" fillId="31" borderId="52" xfId="0" applyFont="1" applyFill="1" applyBorder="1" applyAlignment="1">
      <alignment horizontal="center" vertical="center"/>
    </xf>
    <xf numFmtId="0" fontId="103" fillId="0" borderId="57" xfId="2154" applyFont="1" applyBorder="1" applyAlignment="1">
      <alignment horizontal="center" vertical="center"/>
    </xf>
    <xf numFmtId="0" fontId="103" fillId="0" borderId="5" xfId="2154" applyFont="1" applyBorder="1" applyAlignment="1">
      <alignment horizontal="center" vertical="center"/>
    </xf>
    <xf numFmtId="0" fontId="102" fillId="3" borderId="10" xfId="0" applyFont="1" applyFill="1" applyBorder="1" applyAlignment="1">
      <alignment horizontal="center" vertical="center" wrapText="1"/>
    </xf>
    <xf numFmtId="0" fontId="102" fillId="3" borderId="6" xfId="0" applyFont="1" applyFill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9" fillId="31" borderId="8" xfId="0" applyFont="1" applyFill="1" applyBorder="1" applyAlignment="1">
      <alignment horizontal="center" vertical="center"/>
    </xf>
    <xf numFmtId="0" fontId="100" fillId="31" borderId="11" xfId="0" applyFont="1" applyFill="1" applyBorder="1" applyAlignment="1">
      <alignment horizontal="center" vertical="center" wrapText="1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03" fillId="31" borderId="1" xfId="0" applyFont="1" applyFill="1" applyBorder="1" applyAlignment="1">
      <alignment horizontal="center" vertical="center"/>
    </xf>
    <xf numFmtId="0" fontId="103" fillId="0" borderId="1" xfId="0" applyFont="1" applyBorder="1" applyAlignment="1"/>
    <xf numFmtId="0" fontId="103" fillId="0" borderId="2" xfId="0" applyFont="1" applyBorder="1" applyAlignment="1"/>
    <xf numFmtId="0" fontId="57" fillId="31" borderId="56" xfId="2162" applyFont="1" applyFill="1" applyBorder="1" applyAlignment="1">
      <alignment horizontal="center" vertical="center"/>
    </xf>
    <xf numFmtId="0" fontId="57" fillId="31" borderId="3" xfId="2162" applyFont="1" applyFill="1" applyBorder="1" applyAlignment="1">
      <alignment horizontal="center" vertical="center"/>
    </xf>
    <xf numFmtId="0" fontId="57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57" fillId="31" borderId="11" xfId="2162" applyFont="1" applyFill="1" applyBorder="1" applyAlignment="1">
      <alignment horizontal="center" vertical="center"/>
    </xf>
    <xf numFmtId="0" fontId="57" fillId="31" borderId="8" xfId="2162" applyFont="1" applyFill="1" applyBorder="1" applyAlignment="1">
      <alignment horizontal="center" vertical="center"/>
    </xf>
    <xf numFmtId="0" fontId="57" fillId="0" borderId="11" xfId="2162" applyFont="1" applyBorder="1" applyAlignment="1">
      <alignment horizontal="center" vertical="center"/>
    </xf>
    <xf numFmtId="0" fontId="57" fillId="0" borderId="8" xfId="2162" applyFont="1" applyBorder="1" applyAlignment="1">
      <alignment horizontal="center" vertical="center"/>
    </xf>
    <xf numFmtId="0" fontId="99" fillId="31" borderId="1" xfId="0" applyFont="1" applyFill="1" applyBorder="1" applyAlignment="1">
      <alignment horizontal="center" vertical="center"/>
    </xf>
    <xf numFmtId="0" fontId="57" fillId="31" borderId="4" xfId="2162" applyFont="1" applyFill="1" applyBorder="1" applyAlignment="1">
      <alignment horizontal="center" vertical="center"/>
    </xf>
    <xf numFmtId="0" fontId="139" fillId="0" borderId="0" xfId="0" applyFont="1" applyBorder="1" applyAlignment="1">
      <alignment horizontal="center" vertical="center" wrapText="1"/>
    </xf>
    <xf numFmtId="0" fontId="103" fillId="0" borderId="56" xfId="2137" applyNumberFormat="1" applyFont="1" applyBorder="1" applyAlignment="1">
      <alignment horizontal="center" vertical="center"/>
    </xf>
    <xf numFmtId="0" fontId="103" fillId="0" borderId="3" xfId="2137" applyNumberFormat="1" applyFont="1" applyBorder="1" applyAlignment="1">
      <alignment horizontal="center" vertical="center"/>
    </xf>
    <xf numFmtId="0" fontId="97" fillId="0" borderId="57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97" fillId="0" borderId="7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 wrapText="1"/>
    </xf>
    <xf numFmtId="0" fontId="102" fillId="3" borderId="54" xfId="0" applyFont="1" applyFill="1" applyBorder="1" applyAlignment="1">
      <alignment horizontal="center" vertical="center" wrapText="1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97" fillId="0" borderId="24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57" fillId="0" borderId="57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102" fillId="3" borderId="53" xfId="0" applyFont="1" applyFill="1" applyBorder="1" applyAlignment="1">
      <alignment horizontal="center" vertical="center" wrapText="1"/>
    </xf>
    <xf numFmtId="0" fontId="99" fillId="3" borderId="53" xfId="0" applyFont="1" applyFill="1" applyBorder="1" applyAlignment="1">
      <alignment horizontal="center" vertical="center"/>
    </xf>
    <xf numFmtId="0" fontId="99" fillId="3" borderId="54" xfId="0" applyFont="1" applyFill="1" applyBorder="1" applyAlignment="1">
      <alignment horizontal="center" vertical="center"/>
    </xf>
    <xf numFmtId="0" fontId="99" fillId="3" borderId="55" xfId="0" applyFont="1" applyFill="1" applyBorder="1" applyAlignment="1">
      <alignment horizontal="center" vertical="center"/>
    </xf>
    <xf numFmtId="0" fontId="100" fillId="0" borderId="53" xfId="0" applyFont="1" applyBorder="1" applyAlignment="1">
      <alignment horizontal="center" vertical="center" wrapText="1"/>
    </xf>
    <xf numFmtId="0" fontId="100" fillId="0" borderId="54" xfId="0" applyFont="1" applyBorder="1" applyAlignment="1">
      <alignment horizontal="center" vertical="center" wrapText="1"/>
    </xf>
    <xf numFmtId="0" fontId="100" fillId="0" borderId="55" xfId="0" applyFont="1" applyBorder="1" applyAlignment="1">
      <alignment horizontal="center" vertical="center" wrapText="1"/>
    </xf>
    <xf numFmtId="0" fontId="57" fillId="0" borderId="56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103" fillId="0" borderId="56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101" fillId="2" borderId="59" xfId="1" applyFont="1" applyFill="1" applyBorder="1" applyAlignment="1">
      <alignment horizontal="center" vertical="center"/>
    </xf>
    <xf numFmtId="0" fontId="57" fillId="0" borderId="52" xfId="0" applyFont="1" applyFill="1" applyBorder="1" applyAlignment="1">
      <alignment horizontal="center" vertical="center"/>
    </xf>
    <xf numFmtId="0" fontId="100" fillId="0" borderId="0" xfId="0" applyFont="1" applyBorder="1" applyAlignment="1">
      <alignment horizontal="center" vertical="top" wrapText="1"/>
    </xf>
    <xf numFmtId="0" fontId="140" fillId="0" borderId="11" xfId="0" applyFont="1" applyBorder="1" applyAlignment="1">
      <alignment horizontal="center" vertical="center"/>
    </xf>
    <xf numFmtId="0" fontId="140" fillId="0" borderId="13" xfId="0" applyFont="1" applyBorder="1" applyAlignment="1">
      <alignment horizontal="center" vertical="center"/>
    </xf>
    <xf numFmtId="0" fontId="140" fillId="0" borderId="54" xfId="0" applyFont="1" applyBorder="1" applyAlignment="1">
      <alignment horizontal="center" vertical="center"/>
    </xf>
    <xf numFmtId="0" fontId="57" fillId="0" borderId="56" xfId="0" applyFont="1" applyFill="1" applyBorder="1" applyAlignment="1">
      <alignment horizontal="center" vertical="center"/>
    </xf>
    <xf numFmtId="0" fontId="57" fillId="0" borderId="4" xfId="0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center" vertical="center"/>
    </xf>
    <xf numFmtId="0" fontId="100" fillId="0" borderId="52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/>
    </xf>
    <xf numFmtId="0" fontId="93" fillId="0" borderId="54" xfId="0" applyFont="1" applyBorder="1" applyAlignment="1">
      <alignment horizontal="center" vertical="center"/>
    </xf>
    <xf numFmtId="0" fontId="140" fillId="0" borderId="53" xfId="0" applyFont="1" applyBorder="1" applyAlignment="1">
      <alignment horizontal="center" vertical="center"/>
    </xf>
    <xf numFmtId="165" fontId="98" fillId="0" borderId="1" xfId="0" applyNumberFormat="1" applyFont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 vertical="center"/>
    </xf>
    <xf numFmtId="0" fontId="100" fillId="0" borderId="11" xfId="0" applyFont="1" applyBorder="1" applyAlignment="1">
      <alignment horizontal="center" vertical="top" wrapText="1"/>
    </xf>
    <xf numFmtId="0" fontId="100" fillId="0" borderId="13" xfId="0" applyFont="1" applyBorder="1" applyAlignment="1">
      <alignment horizontal="center" vertical="top" wrapText="1"/>
    </xf>
    <xf numFmtId="0" fontId="100" fillId="0" borderId="8" xfId="0" applyFont="1" applyBorder="1" applyAlignment="1">
      <alignment horizontal="center" vertical="top" wrapText="1"/>
    </xf>
    <xf numFmtId="14" fontId="5" fillId="0" borderId="11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145" fillId="3" borderId="11" xfId="0" applyFont="1" applyFill="1" applyBorder="1" applyAlignment="1">
      <alignment horizontal="center" vertical="center" wrapText="1"/>
    </xf>
    <xf numFmtId="0" fontId="145" fillId="3" borderId="13" xfId="0" applyFont="1" applyFill="1" applyBorder="1" applyAlignment="1">
      <alignment horizontal="center" vertical="center" wrapText="1"/>
    </xf>
    <xf numFmtId="2" fontId="146" fillId="3" borderId="11" xfId="0" applyNumberFormat="1" applyFont="1" applyFill="1" applyBorder="1" applyAlignment="1">
      <alignment horizontal="center" vertical="center"/>
    </xf>
    <xf numFmtId="2" fontId="146" fillId="3" borderId="13" xfId="0" applyNumberFormat="1" applyFont="1" applyFill="1" applyBorder="1" applyAlignment="1">
      <alignment horizontal="center" vertical="center"/>
    </xf>
    <xf numFmtId="2" fontId="146" fillId="3" borderId="8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9" fillId="3" borderId="11" xfId="0" applyFont="1" applyFill="1" applyBorder="1" applyAlignment="1">
      <alignment horizontal="center"/>
    </xf>
    <xf numFmtId="0" fontId="99" fillId="3" borderId="13" xfId="0" applyFont="1" applyFill="1" applyBorder="1" applyAlignment="1">
      <alignment horizontal="center"/>
    </xf>
    <xf numFmtId="0" fontId="99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02" fillId="0" borderId="11" xfId="0" applyFont="1" applyBorder="1" applyAlignment="1">
      <alignment horizontal="center" vertical="center"/>
    </xf>
    <xf numFmtId="0" fontId="102" fillId="0" borderId="13" xfId="0" applyFont="1" applyBorder="1" applyAlignment="1">
      <alignment horizontal="center" vertical="center"/>
    </xf>
    <xf numFmtId="0" fontId="102" fillId="0" borderId="8" xfId="0" applyFont="1" applyBorder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138" fillId="0" borderId="1" xfId="0" applyFont="1" applyBorder="1" applyAlignment="1">
      <alignment vertical="center"/>
    </xf>
    <xf numFmtId="0" fontId="102" fillId="3" borderId="8" xfId="0" applyFont="1" applyFill="1" applyBorder="1" applyAlignment="1">
      <alignment horizontal="center" vertical="center" wrapText="1"/>
    </xf>
    <xf numFmtId="0" fontId="98" fillId="0" borderId="3" xfId="6" applyFont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98" fillId="0" borderId="2" xfId="6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/>
    </xf>
    <xf numFmtId="0" fontId="98" fillId="0" borderId="12" xfId="6" applyFont="1" applyBorder="1" applyAlignment="1">
      <alignment horizontal="center" vertical="center"/>
    </xf>
    <xf numFmtId="0" fontId="98" fillId="0" borderId="5" xfId="6" applyFont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1" fontId="98" fillId="0" borderId="4" xfId="0" applyNumberFormat="1" applyFont="1" applyBorder="1" applyAlignment="1">
      <alignment horizontal="center" vertical="center"/>
    </xf>
    <xf numFmtId="1" fontId="98" fillId="0" borderId="3" xfId="0" applyNumberFormat="1" applyFont="1" applyBorder="1" applyAlignment="1">
      <alignment horizontal="center" vertical="center"/>
    </xf>
    <xf numFmtId="0" fontId="100" fillId="0" borderId="0" xfId="0" applyFont="1" applyBorder="1" applyAlignment="1">
      <alignment horizontal="center" vertical="center" wrapText="1"/>
    </xf>
    <xf numFmtId="0" fontId="100" fillId="31" borderId="1" xfId="0" applyFont="1" applyFill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103" fillId="0" borderId="7" xfId="0" applyFont="1" applyBorder="1" applyAlignment="1">
      <alignment horizontal="center" vertical="center"/>
    </xf>
    <xf numFmtId="0" fontId="104" fillId="3" borderId="11" xfId="0" applyFont="1" applyFill="1" applyBorder="1" applyAlignment="1">
      <alignment horizontal="center" vertical="center"/>
    </xf>
    <xf numFmtId="0" fontId="104" fillId="3" borderId="13" xfId="0" applyFont="1" applyFill="1" applyBorder="1" applyAlignment="1">
      <alignment horizontal="center" vertical="center"/>
    </xf>
    <xf numFmtId="0" fontId="104" fillId="3" borderId="8" xfId="0" applyFont="1" applyFill="1" applyBorder="1" applyAlignment="1">
      <alignment horizontal="center" vertical="center"/>
    </xf>
    <xf numFmtId="0" fontId="92" fillId="0" borderId="11" xfId="0" applyFont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92" fillId="0" borderId="8" xfId="0" applyFont="1" applyBorder="1" applyAlignment="1">
      <alignment horizontal="center" vertical="center" wrapText="1"/>
    </xf>
    <xf numFmtId="0" fontId="57" fillId="0" borderId="4" xfId="0" applyFont="1" applyBorder="1" applyAlignment="1"/>
    <xf numFmtId="0" fontId="57" fillId="0" borderId="3" xfId="0" applyFont="1" applyBorder="1" applyAlignment="1"/>
    <xf numFmtId="0" fontId="98" fillId="0" borderId="1" xfId="3" applyNumberFormat="1" applyFont="1" applyFill="1" applyBorder="1" applyAlignment="1">
      <alignment horizontal="center" vertical="center"/>
    </xf>
  </cellXfs>
  <cellStyles count="5846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- Акцент1 12" xfId="989"/>
    <cellStyle name="20% — акцент1 12" xfId="4274"/>
    <cellStyle name="20% - Акцент1 13" xfId="990"/>
    <cellStyle name="20% — акцент1 13" xfId="2256"/>
    <cellStyle name="20% - Акцент1 14" xfId="991"/>
    <cellStyle name="20% - Акцент1 15" xfId="992"/>
    <cellStyle name="20% - Акцент1 16" xfId="993"/>
    <cellStyle name="20% - Акцент1 17" xfId="994"/>
    <cellStyle name="20% - Акцент1 18" xfId="995"/>
    <cellStyle name="20% - Акцент1 19" xfId="996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- Акцент1 21" xfId="1000"/>
    <cellStyle name="20% - Акцент1 22" xfId="100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2" xfId="1007"/>
    <cellStyle name="20% — акцент1 4 2" xfId="3457"/>
    <cellStyle name="20% — акцент1 4 2 2" xfId="4176"/>
    <cellStyle name="20% — акцент1 4 2 2 2" xfId="4923"/>
    <cellStyle name="20% — акцент1 4 2 3" xfId="4528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2" xfId="4227"/>
    <cellStyle name="20% — акцент1 5 2 2 2" xfId="4974"/>
    <cellStyle name="20% — акцент1 5 2 3" xfId="4579"/>
    <cellStyle name="20% - Акцент1 6" xfId="1009"/>
    <cellStyle name="20% — акцент1 6" xfId="2331"/>
    <cellStyle name="20% — акцент1 6 2" xfId="3425"/>
    <cellStyle name="20% — акцент1 6 2 2" xfId="4164"/>
    <cellStyle name="20% — акцент1 6 2 2 2" xfId="4911"/>
    <cellStyle name="20% — акцент1 6 2 3" xfId="4516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- Акцент2 11" xfId="1015"/>
    <cellStyle name="20% — акцент2 11" xfId="3856"/>
    <cellStyle name="20% — акцент2 11 2" xfId="4633"/>
    <cellStyle name="20% - Акцент2 12" xfId="1016"/>
    <cellStyle name="20% — акцент2 12" xfId="3931"/>
    <cellStyle name="20% — акцент2 12 2" xfId="4678"/>
    <cellStyle name="20% - Акцент2 13" xfId="1017"/>
    <cellStyle name="20% — акцент2 13" xfId="3007"/>
    <cellStyle name="20% - Акцент2 14" xfId="1018"/>
    <cellStyle name="20% — акцент2 14" xfId="4276"/>
    <cellStyle name="20% - Акцент2 15" xfId="1019"/>
    <cellStyle name="20% - Акцент2 16" xfId="1020"/>
    <cellStyle name="20% - Акцент2 17" xfId="1021"/>
    <cellStyle name="20% - Акцент2 18" xfId="1022"/>
    <cellStyle name="20% - Акцент2 19" xfId="1023"/>
    <cellStyle name="20% - Акцент2 2" xfId="32"/>
    <cellStyle name="20% — акцент2 2" xfId="262"/>
    <cellStyle name="20% — акцент2 2 10" xfId="3001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- Акцент2 2 6" xfId="2272"/>
    <cellStyle name="20% — акцент2 2 6" xfId="3851"/>
    <cellStyle name="20% — акцент2 2 6 2" xfId="4629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- Акцент2 3 11" xfId="3469"/>
    <cellStyle name="20% - Акцент2 3 12" xfId="3596"/>
    <cellStyle name="20% - Акцент2 3 13" xfId="3676"/>
    <cellStyle name="20% - Акцент2 3 2" xfId="1032"/>
    <cellStyle name="20% — акцент2 3 2" xfId="3847"/>
    <cellStyle name="20% - Акцент2 3 3" xfId="1031"/>
    <cellStyle name="20% — акцент2 3 3" xfId="3125"/>
    <cellStyle name="20% — акцент2 3 3 2" xfId="4352"/>
    <cellStyle name="20% - Акцент2 3 4" xfId="3106"/>
    <cellStyle name="20% — акцент2 3 4" xfId="3855"/>
    <cellStyle name="20% — акцент2 3 4 2" xfId="4632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- Акцент2 3 9" xfId="3448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- Акцент2 4 15" xfId="3632"/>
    <cellStyle name="20% — акцент2 4 15" xfId="2381"/>
    <cellStyle name="20% - Акцент2 4 16" xfId="3649"/>
    <cellStyle name="20% - Акцент2 4 17" xfId="3018"/>
    <cellStyle name="20% - Акцент2 4 2" xfId="1034"/>
    <cellStyle name="20% — акцент2 4 2" xfId="3508"/>
    <cellStyle name="20% — акцент2 4 2 2" xfId="3852"/>
    <cellStyle name="20% — акцент2 4 2 3" xfId="4194"/>
    <cellStyle name="20% — акцент2 4 2 3 2" xfId="4941"/>
    <cellStyle name="20% — акцент2 4 2 4" xfId="4546"/>
    <cellStyle name="20% - Акцент2 4 3" xfId="1033"/>
    <cellStyle name="20% — акцент2 4 3" xfId="3290"/>
    <cellStyle name="20% — акцент2 4 3 2" xfId="4103"/>
    <cellStyle name="20% — акцент2 4 3 2 2" xfId="4850"/>
    <cellStyle name="20% — акцент2 4 3 3" xfId="4455"/>
    <cellStyle name="20% - Акцент2 4 4" xfId="3295"/>
    <cellStyle name="20% — акцент2 4 4" xfId="3460"/>
    <cellStyle name="20% — акцент2 4 4 2" xfId="4177"/>
    <cellStyle name="20% — акцент2 4 4 2 2" xfId="4924"/>
    <cellStyle name="20% — акцент2 4 4 3" xfId="4529"/>
    <cellStyle name="20% - Акцент2 4 5" xfId="3472"/>
    <cellStyle name="20% — акцент2 4 5" xfId="3233"/>
    <cellStyle name="20% — акцент2 4 5 2" xfId="4071"/>
    <cellStyle name="20% — акцент2 4 5 2 2" xfId="4818"/>
    <cellStyle name="20% — акцент2 4 5 3" xfId="442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3" xfId="4608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3" xfId="4618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3" xfId="4613"/>
    <cellStyle name="20% - Акцент2 4 9" xfId="3282"/>
    <cellStyle name="20% — акцент2 4 9" xfId="3123"/>
    <cellStyle name="20% — акцент2 4 9 2" xfId="4351"/>
    <cellStyle name="20% - Акцент2 5" xfId="1035"/>
    <cellStyle name="20% — акцент2 5" xfId="2165"/>
    <cellStyle name="20% — акцент2 5 2" xfId="3490"/>
    <cellStyle name="20% — акцент2 5 2 2" xfId="4187"/>
    <cellStyle name="20% — акцент2 5 2 2 2" xfId="4934"/>
    <cellStyle name="20% — акцент2 5 2 3" xfId="4539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2" xfId="4225"/>
    <cellStyle name="20% — акцент2 6 2 2 2" xfId="4972"/>
    <cellStyle name="20% — акцент2 6 2 3" xfId="4577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2" xfId="4115"/>
    <cellStyle name="20% — акцент2 7 2 2 2" xfId="4862"/>
    <cellStyle name="20% — акцент2 7 2 3" xfId="4467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4" xfId="4580"/>
    <cellStyle name="20% — акцент3 10 5" xfId="3572"/>
    <cellStyle name="20% - Акцент3 11" xfId="1041"/>
    <cellStyle name="20% — акцент3 11" xfId="3604"/>
    <cellStyle name="20% — акцент3 11 2" xfId="4251"/>
    <cellStyle name="20% — акцент3 11 2 2" xfId="4998"/>
    <cellStyle name="20% — акцент3 11 3" xfId="4603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- Акцент3 4 11" xfId="3563"/>
    <cellStyle name="20% - Акцент3 4 12" xfId="356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2" xfId="1060"/>
    <cellStyle name="20% — акцент3 4 2" xfId="3347"/>
    <cellStyle name="20% — акцент3 4 2 2" xfId="4117"/>
    <cellStyle name="20% — акцент3 4 2 2 2" xfId="4864"/>
    <cellStyle name="20% — акцент3 4 2 3" xfId="4469"/>
    <cellStyle name="20% - Акцент3 4 3" xfId="1059"/>
    <cellStyle name="20% — акцент3 4 3" xfId="3270"/>
    <cellStyle name="20% — акцент3 4 3 2" xfId="4092"/>
    <cellStyle name="20% — акцент3 4 3 2 2" xfId="4839"/>
    <cellStyle name="20% — акцент3 4 3 3" xfId="4444"/>
    <cellStyle name="20% - Акцент3 4 4" xfId="3301"/>
    <cellStyle name="20% — акцент3 4 4" xfId="3370"/>
    <cellStyle name="20% — акцент3 4 4 2" xfId="4129"/>
    <cellStyle name="20% — акцент3 4 4 2 2" xfId="4876"/>
    <cellStyle name="20% — акцент3 4 4 3" xfId="4481"/>
    <cellStyle name="20% - Акцент3 4 5" xfId="3500"/>
    <cellStyle name="20% — акцент3 4 5" xfId="3229"/>
    <cellStyle name="20% — акцент3 4 5 2" xfId="4067"/>
    <cellStyle name="20% — акцент3 4 5 2 2" xfId="4814"/>
    <cellStyle name="20% — акцент3 4 5 3" xfId="441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3" xfId="4606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3" xfId="4616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3" xfId="4615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2" xfId="4198"/>
    <cellStyle name="20% — акцент3 5 2 2 2" xfId="4945"/>
    <cellStyle name="20% — акцент3 5 2 3" xfId="4550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2" xfId="4202"/>
    <cellStyle name="20% — акцент3 6 2 2 2" xfId="4949"/>
    <cellStyle name="20% — акцент3 6 2 3" xfId="4554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2" xfId="4205"/>
    <cellStyle name="20% — акцент3 7 2 2 2" xfId="4952"/>
    <cellStyle name="20% — акцент3 7 2 3" xfId="4557"/>
    <cellStyle name="20% - Акцент3 8" xfId="1064"/>
    <cellStyle name="20% — акцент3 8" xfId="2352"/>
    <cellStyle name="20% — акцент3 8 2" xfId="3537"/>
    <cellStyle name="20% — акцент3 8 2 2" xfId="4209"/>
    <cellStyle name="20% — акцент3 8 2 2 2" xfId="4956"/>
    <cellStyle name="20% — акцент3 8 2 3" xfId="4561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4" xfId="4566"/>
    <cellStyle name="20% — акцент3 9 5" xfId="3543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4" xfId="4565"/>
    <cellStyle name="20% — акцент4 10 5" xfId="3542"/>
    <cellStyle name="20% - Акцент4 11" xfId="1067"/>
    <cellStyle name="20% — акцент4 11" xfId="3431"/>
    <cellStyle name="20% — акцент4 11 2" xfId="4168"/>
    <cellStyle name="20% — акцент4 11 2 2" xfId="4915"/>
    <cellStyle name="20% — акцент4 11 3" xfId="4520"/>
    <cellStyle name="20% - Акцент4 12" xfId="1068"/>
    <cellStyle name="20% — акцент4 12" xfId="3591"/>
    <cellStyle name="20% — акцент4 12 2" xfId="4245"/>
    <cellStyle name="20% — акцент4 12 2 2" xfId="4992"/>
    <cellStyle name="20% — акцент4 12 3" xfId="4597"/>
    <cellStyle name="20% - Акцент4 13" xfId="1069"/>
    <cellStyle name="20% — акцент4 13" xfId="3545"/>
    <cellStyle name="20% — акцент4 13 2" xfId="4216"/>
    <cellStyle name="20% — акцент4 13 2 2" xfId="4963"/>
    <cellStyle name="20% — акцент4 13 3" xfId="4568"/>
    <cellStyle name="20% - Акцент4 14" xfId="1070"/>
    <cellStyle name="20% — акцент4 14" xfId="3605"/>
    <cellStyle name="20% — акцент4 14 2" xfId="4252"/>
    <cellStyle name="20% — акцент4 14 2 2" xfId="4999"/>
    <cellStyle name="20% — акцент4 14 3" xfId="4604"/>
    <cellStyle name="20% - Акцент4 15" xfId="1071"/>
    <cellStyle name="20% — акцент4 15" xfId="3934"/>
    <cellStyle name="20% — акцент4 15 2" xfId="4681"/>
    <cellStyle name="20% - Акцент4 16" xfId="1072"/>
    <cellStyle name="20% — акцент4 16" xfId="4279"/>
    <cellStyle name="20% - Акцент4 17" xfId="1073"/>
    <cellStyle name="20% — акцент4 17" xfId="2260"/>
    <cellStyle name="20% - Акцент4 18" xfId="1074"/>
    <cellStyle name="20% - Акцент4 19" xfId="107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- Акцент4 21" xfId="1079"/>
    <cellStyle name="20% - Акцент4 22" xfId="1080"/>
    <cellStyle name="20% - Акцент4 23" xfId="1081"/>
    <cellStyle name="20% - Акцент4 24" xfId="1082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2" xfId="1087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2" xfId="4199"/>
    <cellStyle name="20% — акцент4 5 2 2 2" xfId="4946"/>
    <cellStyle name="20% — акцент4 5 2 3" xfId="4551"/>
    <cellStyle name="20% - Акцент4 6" xfId="1089"/>
    <cellStyle name="20% — акцент4 6" xfId="2334"/>
    <cellStyle name="20% — акцент4 6 2" xfId="3528"/>
    <cellStyle name="20% — акцент4 6 2 2" xfId="4203"/>
    <cellStyle name="20% — акцент4 6 2 2 2" xfId="4950"/>
    <cellStyle name="20% — акцент4 6 2 3" xfId="4555"/>
    <cellStyle name="20% - Акцент4 7" xfId="1090"/>
    <cellStyle name="20% — акцент4 7" xfId="2394"/>
    <cellStyle name="20% — акцент4 7 2" xfId="3532"/>
    <cellStyle name="20% — акцент4 7 2 2" xfId="4206"/>
    <cellStyle name="20% — акцент4 7 2 2 2" xfId="4953"/>
    <cellStyle name="20% — акцент4 7 2 3" xfId="4558"/>
    <cellStyle name="20% - Акцент4 8" xfId="1091"/>
    <cellStyle name="20% — акцент4 8" xfId="2353"/>
    <cellStyle name="20% — акцент4 8 2" xfId="3538"/>
    <cellStyle name="20% — акцент4 8 2 2" xfId="4210"/>
    <cellStyle name="20% — акцент4 8 2 2 2" xfId="4957"/>
    <cellStyle name="20% — акцент4 8 2 3" xfId="4562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4" xfId="4567"/>
    <cellStyle name="20% — акцент4 9 5" xfId="3544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- Акцент5 14" xfId="1096"/>
    <cellStyle name="20% — акцент5 14" xfId="4280"/>
    <cellStyle name="20% - Акцент5 15" xfId="1097"/>
    <cellStyle name="20% — акцент5 15" xfId="2261"/>
    <cellStyle name="20% - Акцент5 16" xfId="1098"/>
    <cellStyle name="20% - Акцент5 17" xfId="1099"/>
    <cellStyle name="20% - Акцент5 18" xfId="1100"/>
    <cellStyle name="20% - Акцент5 19" xfId="110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- Акцент5 21" xfId="1103"/>
    <cellStyle name="20% - Акцент5 22" xfId="1104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2" xfId="4173"/>
    <cellStyle name="20% — акцент5 4 2 2 2" xfId="4920"/>
    <cellStyle name="20% — акцент5 4 2 3" xfId="4525"/>
    <cellStyle name="20% - Акцент5 5" xfId="1109"/>
    <cellStyle name="20% — акцент5 5" xfId="2421"/>
    <cellStyle name="20% — акцент5 5 2" xfId="3434"/>
    <cellStyle name="20% — акцент5 5 2 2" xfId="4169"/>
    <cellStyle name="20% — акцент5 5 2 2 2" xfId="4916"/>
    <cellStyle name="20% — акцент5 5 2 3" xfId="4521"/>
    <cellStyle name="20% - Акцент5 6" xfId="1110"/>
    <cellStyle name="20% — акцент5 6" xfId="2335"/>
    <cellStyle name="20% — акцент5 6 2" xfId="3558"/>
    <cellStyle name="20% — акцент5 6 2 2" xfId="4219"/>
    <cellStyle name="20% — акцент5 6 2 2 2" xfId="4966"/>
    <cellStyle name="20% — акцент5 6 2 3" xfId="4571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- Акцент6 12" xfId="1116"/>
    <cellStyle name="20% — акцент6 12" xfId="4282"/>
    <cellStyle name="20% - Акцент6 13" xfId="1117"/>
    <cellStyle name="20% — акцент6 13" xfId="2263"/>
    <cellStyle name="20% - Акцент6 14" xfId="1118"/>
    <cellStyle name="20% - Акцент6 15" xfId="1119"/>
    <cellStyle name="20% - Акцент6 16" xfId="1120"/>
    <cellStyle name="20% - Акцент6 17" xfId="1121"/>
    <cellStyle name="20% - Акцент6 18" xfId="1122"/>
    <cellStyle name="20% - Акцент6 19" xfId="1123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- Акцент6 21" xfId="1127"/>
    <cellStyle name="20% - Акцент6 22" xfId="1128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2" xfId="1134"/>
    <cellStyle name="20% — акцент6 4 2" xfId="3450"/>
    <cellStyle name="20% — акцент6 4 2 2" xfId="4171"/>
    <cellStyle name="20% — акцент6 4 2 2 2" xfId="4918"/>
    <cellStyle name="20% — акцент6 4 2 3" xfId="4523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2" xfId="4186"/>
    <cellStyle name="20% — акцент6 5 2 2 2" xfId="4933"/>
    <cellStyle name="20% — акцент6 5 2 3" xfId="4538"/>
    <cellStyle name="20% - Акцент6 6" xfId="1136"/>
    <cellStyle name="20% — акцент6 6" xfId="2336"/>
    <cellStyle name="20% — акцент6 6 2" xfId="3556"/>
    <cellStyle name="20% — акцент6 6 2 2" xfId="4217"/>
    <cellStyle name="20% — акцент6 6 2 2 2" xfId="4964"/>
    <cellStyle name="20% — акцент6 6 2 3" xfId="4569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- Акцент1 12" xfId="1142"/>
    <cellStyle name="40% — акцент1 12" xfId="4275"/>
    <cellStyle name="40% - Акцент1 13" xfId="1143"/>
    <cellStyle name="40% — акцент1 13" xfId="2257"/>
    <cellStyle name="40% - Акцент1 14" xfId="1144"/>
    <cellStyle name="40% - Акцент1 15" xfId="1145"/>
    <cellStyle name="40% - Акцент1 16" xfId="1146"/>
    <cellStyle name="40% - Акцент1 17" xfId="1147"/>
    <cellStyle name="40% - Акцент1 18" xfId="1148"/>
    <cellStyle name="40% - Акцент1 19" xfId="114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- Акцент1 21" xfId="1153"/>
    <cellStyle name="40% - Акцент1 22" xfId="1154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2" xfId="1160"/>
    <cellStyle name="40% — акцент1 4 2" xfId="3471"/>
    <cellStyle name="40% — акцент1 4 2 2" xfId="4179"/>
    <cellStyle name="40% — акцент1 4 2 2 2" xfId="4926"/>
    <cellStyle name="40% — акцент1 4 2 3" xfId="4531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2" xfId="4226"/>
    <cellStyle name="40% — акцент1 5 2 2 2" xfId="4973"/>
    <cellStyle name="40% — акцент1 5 2 3" xfId="4578"/>
    <cellStyle name="40% - Акцент1 6" xfId="1162"/>
    <cellStyle name="40% — акцент1 6" xfId="2337"/>
    <cellStyle name="40% — акцент1 6 2" xfId="3280"/>
    <cellStyle name="40% — акцент1 6 2 2" xfId="4098"/>
    <cellStyle name="40% — акцент1 6 2 2 2" xfId="4845"/>
    <cellStyle name="40% — акцент1 6 2 3" xfId="4450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- Акцент2 12" xfId="1168"/>
    <cellStyle name="40% — акцент2 12" xfId="4277"/>
    <cellStyle name="40% - Акцент2 13" xfId="1169"/>
    <cellStyle name="40% — акцент2 13" xfId="2258"/>
    <cellStyle name="40% - Акцент2 14" xfId="1170"/>
    <cellStyle name="40% - Акцент2 15" xfId="1171"/>
    <cellStyle name="40% - Акцент2 16" xfId="1172"/>
    <cellStyle name="40% - Акцент2 17" xfId="1173"/>
    <cellStyle name="40% - Акцент2 18" xfId="1174"/>
    <cellStyle name="40% - Акцент2 19" xfId="1175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- Акцент2 21" xfId="1177"/>
    <cellStyle name="40% - Акцент2 22" xfId="1178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2" xfId="4175"/>
    <cellStyle name="40% — акцент2 4 2 2 2" xfId="4922"/>
    <cellStyle name="40% — акцент2 4 2 3" xfId="4527"/>
    <cellStyle name="40% - Акцент2 5" xfId="1183"/>
    <cellStyle name="40% — акцент2 5" xfId="2424"/>
    <cellStyle name="40% — акцент2 5 2" xfId="3568"/>
    <cellStyle name="40% — акцент2 5 2 2" xfId="4224"/>
    <cellStyle name="40% — акцент2 5 2 2 2" xfId="4971"/>
    <cellStyle name="40% — акцент2 5 2 3" xfId="4576"/>
    <cellStyle name="40% - Акцент2 6" xfId="1184"/>
    <cellStyle name="40% — акцент2 6" xfId="2338"/>
    <cellStyle name="40% — акцент2 6 2" xfId="3299"/>
    <cellStyle name="40% — акцент2 6 2 2" xfId="4107"/>
    <cellStyle name="40% — акцент2 6 2 2 2" xfId="4854"/>
    <cellStyle name="40% — акцент2 6 2 3" xfId="4459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- Акцент3 12" xfId="1190"/>
    <cellStyle name="40% — акцент3 12" xfId="4278"/>
    <cellStyle name="40% - Акцент3 13" xfId="1191"/>
    <cellStyle name="40% — акцент3 13" xfId="2259"/>
    <cellStyle name="40% - Акцент3 14" xfId="1192"/>
    <cellStyle name="40% - Акцент3 15" xfId="1193"/>
    <cellStyle name="40% - Акцент3 16" xfId="1194"/>
    <cellStyle name="40% - Акцент3 17" xfId="1195"/>
    <cellStyle name="40% - Акцент3 18" xfId="1196"/>
    <cellStyle name="40% - Акцент3 19" xfId="1197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- Акцент3 21" xfId="1201"/>
    <cellStyle name="40% - Акцент3 22" xfId="1202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2" xfId="1208"/>
    <cellStyle name="40% — акцент3 4 2" xfId="3455"/>
    <cellStyle name="40% — акцент3 4 2 2" xfId="4174"/>
    <cellStyle name="40% — акцент3 4 2 2 2" xfId="4921"/>
    <cellStyle name="40% — акцент3 4 2 3" xfId="4526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2" xfId="4223"/>
    <cellStyle name="40% — акцент3 5 2 2 2" xfId="4970"/>
    <cellStyle name="40% — акцент3 5 2 3" xfId="4575"/>
    <cellStyle name="40% - Акцент3 6" xfId="1210"/>
    <cellStyle name="40% — акцент3 6" xfId="2339"/>
    <cellStyle name="40% — акцент3 6 2" xfId="3598"/>
    <cellStyle name="40% — акцент3 6 2 2" xfId="4247"/>
    <cellStyle name="40% — акцент3 6 2 2 2" xfId="4994"/>
    <cellStyle name="40% — акцент3 6 2 3" xfId="4599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- Акцент4 4 11" xfId="3465"/>
    <cellStyle name="40% - Акцент4 4 12" xfId="355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2" xfId="1234"/>
    <cellStyle name="40% — акцент4 4 2" xfId="3284"/>
    <cellStyle name="40% — акцент4 4 2 2" xfId="4100"/>
    <cellStyle name="40% — акцент4 4 2 2 2" xfId="4847"/>
    <cellStyle name="40% — акцент4 4 2 3" xfId="4452"/>
    <cellStyle name="40% - Акцент4 4 3" xfId="1233"/>
    <cellStyle name="40% — акцент4 4 3" xfId="3502"/>
    <cellStyle name="40% — акцент4 4 3 2" xfId="4190"/>
    <cellStyle name="40% — акцент4 4 3 2 2" xfId="4937"/>
    <cellStyle name="40% — акцент4 4 3 3" xfId="4542"/>
    <cellStyle name="40% - Акцент4 4 4" xfId="3327"/>
    <cellStyle name="40% — акцент4 4 4" xfId="3461"/>
    <cellStyle name="40% — акцент4 4 4 2" xfId="4178"/>
    <cellStyle name="40% — акцент4 4 4 2 2" xfId="4925"/>
    <cellStyle name="40% — акцент4 4 4 3" xfId="4530"/>
    <cellStyle name="40% - Акцент4 4 5" xfId="3438"/>
    <cellStyle name="40% — акцент4 4 5" xfId="3230"/>
    <cellStyle name="40% — акцент4 4 5 2" xfId="4068"/>
    <cellStyle name="40% — акцент4 4 5 2 2" xfId="4815"/>
    <cellStyle name="40% — акцент4 4 5 3" xfId="442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3" xfId="4607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3" xfId="4617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3" xfId="4614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2" xfId="4244"/>
    <cellStyle name="40% — акцент4 5 2 2 2" xfId="4991"/>
    <cellStyle name="40% — акцент4 5 2 3" xfId="4596"/>
    <cellStyle name="40% — акцент4 5 3" xfId="3264"/>
    <cellStyle name="40% — акцент4 5 3 2" xfId="4090"/>
    <cellStyle name="40% — акцент4 5 3 2 2" xfId="4837"/>
    <cellStyle name="40% — акцент4 5 3 3" xfId="4442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- Акцент5 12" xfId="1242"/>
    <cellStyle name="40% — акцент5 12" xfId="4281"/>
    <cellStyle name="40% - Акцент5 13" xfId="1243"/>
    <cellStyle name="40% — акцент5 13" xfId="2262"/>
    <cellStyle name="40% - Акцент5 14" xfId="1244"/>
    <cellStyle name="40% - Акцент5 15" xfId="1245"/>
    <cellStyle name="40% - Акцент5 16" xfId="1246"/>
    <cellStyle name="40% - Акцент5 17" xfId="1247"/>
    <cellStyle name="40% - Акцент5 18" xfId="1248"/>
    <cellStyle name="40% - Акцент5 19" xfId="1249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- Акцент5 21" xfId="1253"/>
    <cellStyle name="40% - Акцент5 22" xfId="1254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2" xfId="1260"/>
    <cellStyle name="40% — акцент5 4 2" xfId="3517"/>
    <cellStyle name="40% — акцент5 4 2 2" xfId="4197"/>
    <cellStyle name="40% — акцент5 4 2 2 2" xfId="4944"/>
    <cellStyle name="40% — акцент5 4 2 3" xfId="4549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2" xfId="4248"/>
    <cellStyle name="40% — акцент5 5 2 2 2" xfId="4995"/>
    <cellStyle name="40% — акцент5 5 2 3" xfId="4600"/>
    <cellStyle name="40% - Акцент5 6" xfId="1262"/>
    <cellStyle name="40% — акцент5 6" xfId="2341"/>
    <cellStyle name="40% — акцент5 6 2" xfId="3427"/>
    <cellStyle name="40% — акцент5 6 2 2" xfId="4165"/>
    <cellStyle name="40% — акцент5 6 2 2 2" xfId="4912"/>
    <cellStyle name="40% — акцент5 6 2 3" xfId="4517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- Акцент6 12" xfId="1268"/>
    <cellStyle name="40% — акцент6 12" xfId="4283"/>
    <cellStyle name="40% - Акцент6 13" xfId="1269"/>
    <cellStyle name="40% — акцент6 13" xfId="2264"/>
    <cellStyle name="40% - Акцент6 14" xfId="1270"/>
    <cellStyle name="40% - Акцент6 15" xfId="1271"/>
    <cellStyle name="40% - Акцент6 16" xfId="1272"/>
    <cellStyle name="40% - Акцент6 17" xfId="1273"/>
    <cellStyle name="40% - Акцент6 18" xfId="1274"/>
    <cellStyle name="40% - Акцент6 19" xfId="1275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- Акцент6 21" xfId="1279"/>
    <cellStyle name="40% - Акцент6 22" xfId="128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2" xfId="1286"/>
    <cellStyle name="40% — акцент6 4 2" xfId="3452"/>
    <cellStyle name="40% — акцент6 4 2 2" xfId="4172"/>
    <cellStyle name="40% — акцент6 4 2 2 2" xfId="4919"/>
    <cellStyle name="40% — акцент6 4 2 3" xfId="4524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2" xfId="4249"/>
    <cellStyle name="40% — акцент6 5 2 2 2" xfId="4996"/>
    <cellStyle name="40% — акцент6 5 2 3" xfId="4601"/>
    <cellStyle name="40% - Акцент6 6" xfId="1288"/>
    <cellStyle name="40% — акцент6 6" xfId="2342"/>
    <cellStyle name="40% — акцент6 6 2" xfId="3561"/>
    <cellStyle name="40% — акцент6 6 2 2" xfId="4221"/>
    <cellStyle name="40% — акцент6 6 2 2 2" xfId="4968"/>
    <cellStyle name="40% — акцент6 6 2 3" xfId="4573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11" xfId="2181"/>
    <cellStyle name="Comma 11 2" xfId="2192"/>
    <cellStyle name="Comma 11 3" xfId="2189"/>
    <cellStyle name="Comma 2" xfId="940"/>
    <cellStyle name="Comma 2 10 19" xfId="2184"/>
    <cellStyle name="Comma 2 10 19 2" xfId="2194"/>
    <cellStyle name="Comma 2 10 19 3" xfId="2191"/>
    <cellStyle name="Comma 2 19" xfId="2183"/>
    <cellStyle name="Comma 2 19 2" xfId="2193"/>
    <cellStyle name="Comma 2 19 3" xfId="2190"/>
    <cellStyle name="Comma 2 2" xfId="3351"/>
    <cellStyle name="Comma 2 2 2" xfId="4121"/>
    <cellStyle name="Comma 2 2 2 2" xfId="4868"/>
    <cellStyle name="Comma 2 2 3" xfId="4473"/>
    <cellStyle name="Comma 2 3" xfId="4062"/>
    <cellStyle name="Comma 2 3 2" xfId="4809"/>
    <cellStyle name="Comma 2 4" xfId="4414"/>
    <cellStyle name="Comma 2 5" xfId="3224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2" xfId="3385"/>
    <cellStyle name="Normal 3 2 2" xfId="4136"/>
    <cellStyle name="Normal 3 2 2 2" xfId="4883"/>
    <cellStyle name="Normal 3 2 3" xfId="4488"/>
    <cellStyle name="Normal 3 3" xfId="4043"/>
    <cellStyle name="Normal 3 3 2" xfId="4790"/>
    <cellStyle name="Normal 3 4" xfId="4395"/>
    <cellStyle name="Normal 3 5" xfId="3206"/>
    <cellStyle name="Normal 5" xfId="2185"/>
    <cellStyle name="normбlnм_laroux" xfId="101"/>
    <cellStyle name="Number2DecimalStyle 2" xfId="102"/>
    <cellStyle name="Percent 2" xfId="374"/>
    <cellStyle name="Percent 2 2" xfId="3294"/>
    <cellStyle name="Percent 2 2 2" xfId="4104"/>
    <cellStyle name="Percent 2 2 2 2" xfId="4851"/>
    <cellStyle name="Percent 2 2 3" xfId="4456"/>
    <cellStyle name="Percent 2 3" xfId="4044"/>
    <cellStyle name="Percent 2 3 2" xfId="4791"/>
    <cellStyle name="Percent 2 4" xfId="4396"/>
    <cellStyle name="Percent 2 5" xfId="3207"/>
    <cellStyle name="right_style" xfId="326"/>
    <cellStyle name="SAPBEXaggData" xfId="1448"/>
    <cellStyle name="SAPBEXaggData 2" xfId="5143"/>
    <cellStyle name="SAPBEXaggData 3" xfId="2872"/>
    <cellStyle name="SAPBEXaggData 4" xfId="5434"/>
    <cellStyle name="SAPBEXaggData 5" xfId="5471"/>
    <cellStyle name="SAPBEXaggDataEmph" xfId="1449"/>
    <cellStyle name="SAPBEXaggDataEmph 2" xfId="5144"/>
    <cellStyle name="SAPBEXaggDataEmph 3" xfId="2823"/>
    <cellStyle name="SAPBEXaggDataEmph 4" xfId="5428"/>
    <cellStyle name="SAPBEXaggDataEmph 5" xfId="5527"/>
    <cellStyle name="SAPBEXaggItem" xfId="1450"/>
    <cellStyle name="SAPBEXaggItem 2" xfId="5145"/>
    <cellStyle name="SAPBEXaggItem 3" xfId="2879"/>
    <cellStyle name="SAPBEXaggItem 4" xfId="5499"/>
    <cellStyle name="SAPBEXaggItem 5" xfId="2841"/>
    <cellStyle name="SAPBEXaggItemX" xfId="1451"/>
    <cellStyle name="SAPBEXaggItemX 2" xfId="5146"/>
    <cellStyle name="SAPBEXaggItemX 3" xfId="2859"/>
    <cellStyle name="SAPBEXaggItemX 4" xfId="5603"/>
    <cellStyle name="SAPBEXaggItemX 5" xfId="5658"/>
    <cellStyle name="SAPBEXchaText" xfId="1452"/>
    <cellStyle name="SAPBEXexcBad7" xfId="1453"/>
    <cellStyle name="SAPBEXexcBad7 2" xfId="5147"/>
    <cellStyle name="SAPBEXexcBad7 3" xfId="2881"/>
    <cellStyle name="SAPBEXexcBad7 4" xfId="5730"/>
    <cellStyle name="SAPBEXexcBad7 5" xfId="5440"/>
    <cellStyle name="SAPBEXexcBad8" xfId="1454"/>
    <cellStyle name="SAPBEXexcBad8 2" xfId="5148"/>
    <cellStyle name="SAPBEXexcBad8 3" xfId="2856"/>
    <cellStyle name="SAPBEXexcBad8 4" xfId="5757"/>
    <cellStyle name="SAPBEXexcBad8 5" xfId="2838"/>
    <cellStyle name="SAPBEXexcBad9" xfId="1455"/>
    <cellStyle name="SAPBEXexcBad9 2" xfId="5149"/>
    <cellStyle name="SAPBEXexcBad9 3" xfId="2932"/>
    <cellStyle name="SAPBEXexcBad9 4" xfId="5663"/>
    <cellStyle name="SAPBEXexcBad9 5" xfId="5377"/>
    <cellStyle name="SAPBEXexcCritical4" xfId="1456"/>
    <cellStyle name="SAPBEXexcCritical4 2" xfId="5150"/>
    <cellStyle name="SAPBEXexcCritical4 3" xfId="2924"/>
    <cellStyle name="SAPBEXexcCritical4 4" xfId="5689"/>
    <cellStyle name="SAPBEXexcCritical4 5" xfId="5502"/>
    <cellStyle name="SAPBEXexcCritical5" xfId="1457"/>
    <cellStyle name="SAPBEXexcCritical5 2" xfId="5151"/>
    <cellStyle name="SAPBEXexcCritical5 3" xfId="2766"/>
    <cellStyle name="SAPBEXexcCritical5 4" xfId="5789"/>
    <cellStyle name="SAPBEXexcCritical5 5" xfId="5827"/>
    <cellStyle name="SAPBEXexcCritical6" xfId="1458"/>
    <cellStyle name="SAPBEXexcCritical6 2" xfId="5152"/>
    <cellStyle name="SAPBEXexcCritical6 3" xfId="2927"/>
    <cellStyle name="SAPBEXexcCritical6 4" xfId="5614"/>
    <cellStyle name="SAPBEXexcCritical6 5" xfId="5604"/>
    <cellStyle name="SAPBEXexcGood1" xfId="1459"/>
    <cellStyle name="SAPBEXexcGood1 2" xfId="5153"/>
    <cellStyle name="SAPBEXexcGood1 3" xfId="2789"/>
    <cellStyle name="SAPBEXexcGood1 4" xfId="5138"/>
    <cellStyle name="SAPBEXexcGood1 5" xfId="5511"/>
    <cellStyle name="SAPBEXexcGood2" xfId="1460"/>
    <cellStyle name="SAPBEXexcGood2 2" xfId="5154"/>
    <cellStyle name="SAPBEXexcGood2 3" xfId="2773"/>
    <cellStyle name="SAPBEXexcGood2 4" xfId="5737"/>
    <cellStyle name="SAPBEXexcGood2 5" xfId="5420"/>
    <cellStyle name="SAPBEXexcGood3" xfId="1461"/>
    <cellStyle name="SAPBEXexcGood3 2" xfId="5155"/>
    <cellStyle name="SAPBEXexcGood3 3" xfId="2834"/>
    <cellStyle name="SAPBEXexcGood3 4" xfId="5500"/>
    <cellStyle name="SAPBEXexcGood3 5" xfId="2863"/>
    <cellStyle name="SAPBEXfilterDrill" xfId="1462"/>
    <cellStyle name="SAPBEXfilterItem" xfId="1463"/>
    <cellStyle name="SAPBEXfilterText" xfId="1464"/>
    <cellStyle name="SAPBEXformats" xfId="1465"/>
    <cellStyle name="SAPBEXformats 2" xfId="5157"/>
    <cellStyle name="SAPBEXformats 3" xfId="5600"/>
    <cellStyle name="SAPBEXformats 4" xfId="5215"/>
    <cellStyle name="SAPBEXformats 5" xfId="5818"/>
    <cellStyle name="SAPBEXheaderItem" xfId="1466"/>
    <cellStyle name="SAPBEXheaderText" xfId="1467"/>
    <cellStyle name="SAPBEXHLevel0" xfId="1468"/>
    <cellStyle name="SAPBEXHLevel0 2" xfId="5158"/>
    <cellStyle name="SAPBEXHLevel0 3" xfId="5610"/>
    <cellStyle name="SAPBEXHLevel0 4" xfId="5517"/>
    <cellStyle name="SAPBEXHLevel0 5" xfId="5325"/>
    <cellStyle name="SAPBEXHLevel0X" xfId="1469"/>
    <cellStyle name="SAPBEXHLevel0X 2" xfId="5159"/>
    <cellStyle name="SAPBEXHLevel0X 3" xfId="5430"/>
    <cellStyle name="SAPBEXHLevel0X 4" xfId="2930"/>
    <cellStyle name="SAPBEXHLevel0X 5" xfId="5214"/>
    <cellStyle name="SAPBEXHLevel1" xfId="1470"/>
    <cellStyle name="SAPBEXHLevel1 2" xfId="5160"/>
    <cellStyle name="SAPBEXHLevel1 3" xfId="2860"/>
    <cellStyle name="SAPBEXHLevel1 4" xfId="5758"/>
    <cellStyle name="SAPBEXHLevel1 5" xfId="5406"/>
    <cellStyle name="SAPBEXHLevel1X" xfId="1471"/>
    <cellStyle name="SAPBEXHLevel1X 2" xfId="5161"/>
    <cellStyle name="SAPBEXHLevel1X 3" xfId="2987"/>
    <cellStyle name="SAPBEXHLevel1X 4" xfId="2873"/>
    <cellStyle name="SAPBEXHLevel1X 5" xfId="2781"/>
    <cellStyle name="SAPBEXHLevel2" xfId="1472"/>
    <cellStyle name="SAPBEXHLevel2 2" xfId="5162"/>
    <cellStyle name="SAPBEXHLevel2 3" xfId="5781"/>
    <cellStyle name="SAPBEXHLevel2 4" xfId="5806"/>
    <cellStyle name="SAPBEXHLevel2 5" xfId="5836"/>
    <cellStyle name="SAPBEXHLevel2X" xfId="1473"/>
    <cellStyle name="SAPBEXHLevel2X 2" xfId="5163"/>
    <cellStyle name="SAPBEXHLevel2X 3" xfId="5659"/>
    <cellStyle name="SAPBEXHLevel2X 4" xfId="5491"/>
    <cellStyle name="SAPBEXHLevel2X 5" xfId="5243"/>
    <cellStyle name="SAPBEXHLevel3" xfId="1474"/>
    <cellStyle name="SAPBEXHLevel3 2" xfId="5164"/>
    <cellStyle name="SAPBEXHLevel3 3" xfId="5727"/>
    <cellStyle name="SAPBEXHLevel3 4" xfId="2989"/>
    <cellStyle name="SAPBEXHLevel3 5" xfId="5797"/>
    <cellStyle name="SAPBEXHLevel3X" xfId="1475"/>
    <cellStyle name="SAPBEXHLevel3X 2" xfId="5165"/>
    <cellStyle name="SAPBEXHLevel3X 3" xfId="5599"/>
    <cellStyle name="SAPBEXHLevel3X 4" xfId="5648"/>
    <cellStyle name="SAPBEXHLevel3X 5" xfId="5629"/>
    <cellStyle name="SAPBEXresData" xfId="1476"/>
    <cellStyle name="SAPBEXresData 2" xfId="5166"/>
    <cellStyle name="SAPBEXresData 3" xfId="5417"/>
    <cellStyle name="SAPBEXresData 4" xfId="5569"/>
    <cellStyle name="SAPBEXresData 5" xfId="5672"/>
    <cellStyle name="SAPBEXresDataEmph" xfId="1477"/>
    <cellStyle name="SAPBEXresDataEmph 2" xfId="5167"/>
    <cellStyle name="SAPBEXresDataEmph 3" xfId="5710"/>
    <cellStyle name="SAPBEXresDataEmph 4" xfId="5780"/>
    <cellStyle name="SAPBEXresDataEmph 5" xfId="5825"/>
    <cellStyle name="SAPBEXresItem" xfId="1478"/>
    <cellStyle name="SAPBEXresItem 2" xfId="5168"/>
    <cellStyle name="SAPBEXresItem 3" xfId="5570"/>
    <cellStyle name="SAPBEXresItem 4" xfId="2833"/>
    <cellStyle name="SAPBEXresItem 5" xfId="5444"/>
    <cellStyle name="SAPBEXresItemX" xfId="1479"/>
    <cellStyle name="SAPBEXresItemX 2" xfId="5169"/>
    <cellStyle name="SAPBEXresItemX 3" xfId="5669"/>
    <cellStyle name="SAPBEXresItemX 4" xfId="5638"/>
    <cellStyle name="SAPBEXresItemX 5" xfId="5726"/>
    <cellStyle name="SAPBEXstdData" xfId="1480"/>
    <cellStyle name="SAPBEXstdData 2" xfId="5170"/>
    <cellStyle name="SAPBEXstdData 3" xfId="5734"/>
    <cellStyle name="SAPBEXstdData 4" xfId="5620"/>
    <cellStyle name="SAPBEXstdData 5" xfId="5573"/>
    <cellStyle name="SAPBEXstdDataEmph" xfId="1481"/>
    <cellStyle name="SAPBEXstdDataEmph 2" xfId="5171"/>
    <cellStyle name="SAPBEXstdDataEmph 3" xfId="5609"/>
    <cellStyle name="SAPBEXstdDataEmph 4" xfId="5767"/>
    <cellStyle name="SAPBEXstdDataEmph 5" xfId="5822"/>
    <cellStyle name="SAPBEXstdItem" xfId="1482"/>
    <cellStyle name="SAPBEXstdItem 2" xfId="5172"/>
    <cellStyle name="SAPBEXstdItem 3" xfId="5429"/>
    <cellStyle name="SAPBEXstdItem 4" xfId="5357"/>
    <cellStyle name="SAPBEXstdItem 5" xfId="5601"/>
    <cellStyle name="SAPBEXstdItemX" xfId="1483"/>
    <cellStyle name="SAPBEXstdItemX 2" xfId="5173"/>
    <cellStyle name="SAPBEXstdItemX 3" xfId="2785"/>
    <cellStyle name="SAPBEXstdItemX 4" xfId="5649"/>
    <cellStyle name="SAPBEXstdItemX 5" xfId="5376"/>
    <cellStyle name="SAPBEXtitle" xfId="1484"/>
    <cellStyle name="SAPBEXundefined" xfId="1485"/>
    <cellStyle name="SAPBEXundefined 2" xfId="5174"/>
    <cellStyle name="SAPBEXundefined 3" xfId="2993"/>
    <cellStyle name="SAPBEXundefined 4" xfId="5646"/>
    <cellStyle name="SAPBEXundefined 5" xfId="282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2" xfId="5246"/>
    <cellStyle name="Ввод  10 3" xfId="5515"/>
    <cellStyle name="Ввод  10 4" xfId="5437"/>
    <cellStyle name="Ввод  10 5" xfId="5746"/>
    <cellStyle name="Ввод  11" xfId="1639"/>
    <cellStyle name="Ввод  11 2" xfId="5247"/>
    <cellStyle name="Ввод  11 3" xfId="5680"/>
    <cellStyle name="Ввод  11 4" xfId="5196"/>
    <cellStyle name="Ввод  11 5" xfId="5211"/>
    <cellStyle name="Ввод  12" xfId="1640"/>
    <cellStyle name="Ввод  12 2" xfId="5248"/>
    <cellStyle name="Ввод  12 3" xfId="5747"/>
    <cellStyle name="Ввод  12 4" xfId="5182"/>
    <cellStyle name="Ввод  12 5" xfId="5465"/>
    <cellStyle name="Ввод  13" xfId="1641"/>
    <cellStyle name="Ввод  13 2" xfId="5249"/>
    <cellStyle name="Ввод  13 3" xfId="5621"/>
    <cellStyle name="Ввод  13 4" xfId="5641"/>
    <cellStyle name="Ввод  13 5" xfId="5644"/>
    <cellStyle name="Ввод  14" xfId="1642"/>
    <cellStyle name="Ввод  14 2" xfId="5250"/>
    <cellStyle name="Ввод  14 3" xfId="5702"/>
    <cellStyle name="Ввод  14 4" xfId="5523"/>
    <cellStyle name="Ввод  14 5" xfId="5662"/>
    <cellStyle name="Ввод  15" xfId="1643"/>
    <cellStyle name="Ввод  15 2" xfId="5251"/>
    <cellStyle name="Ввод  15 3" xfId="5774"/>
    <cellStyle name="Ввод  15 4" xfId="5801"/>
    <cellStyle name="Ввод  15 5" xfId="5838"/>
    <cellStyle name="Ввод  16" xfId="1644"/>
    <cellStyle name="Ввод  16 2" xfId="5252"/>
    <cellStyle name="Ввод  16 3" xfId="5639"/>
    <cellStyle name="Ввод  16 4" xfId="5206"/>
    <cellStyle name="Ввод  16 5" xfId="5557"/>
    <cellStyle name="Ввод  17" xfId="1645"/>
    <cellStyle name="Ввод  17 2" xfId="5253"/>
    <cellStyle name="Ввод  17 3" xfId="5525"/>
    <cellStyle name="Ввод  17 4" xfId="5627"/>
    <cellStyle name="Ввод  17 5" xfId="5824"/>
    <cellStyle name="Ввод  18" xfId="1646"/>
    <cellStyle name="Ввод  18 2" xfId="5254"/>
    <cellStyle name="Ввод  18 3" xfId="5473"/>
    <cellStyle name="Ввод  18 4" xfId="5461"/>
    <cellStyle name="Ввод  18 5" xfId="5245"/>
    <cellStyle name="Ввод  19" xfId="1647"/>
    <cellStyle name="Ввод  19 2" xfId="5255"/>
    <cellStyle name="Ввод  19 3" xfId="5671"/>
    <cellStyle name="Ввод  19 4" xfId="5538"/>
    <cellStyle name="Ввод  19 5" xfId="5448"/>
    <cellStyle name="Ввод  2" xfId="127"/>
    <cellStyle name="Ввод  2 10" xfId="2238"/>
    <cellStyle name="Ввод  2 2" xfId="128"/>
    <cellStyle name="Ввод  2 2 2" xfId="1648"/>
    <cellStyle name="Ввод  2 2 2 2" xfId="5256"/>
    <cellStyle name="Ввод  2 2 2 3" xfId="5736"/>
    <cellStyle name="Ввод  2 2 2 4" xfId="5481"/>
    <cellStyle name="Ввод  2 2 2 5" xfId="5239"/>
    <cellStyle name="Ввод  2 2 3" xfId="2767"/>
    <cellStyle name="Ввод  2 2 4" xfId="5782"/>
    <cellStyle name="Ввод  2 2 5" xfId="5807"/>
    <cellStyle name="Ввод  2 2 6" xfId="5837"/>
    <cellStyle name="Ввод  2 3" xfId="1649"/>
    <cellStyle name="Ввод  2 3 2" xfId="5257"/>
    <cellStyle name="Ввод  2 3 3" xfId="5613"/>
    <cellStyle name="Ввод  2 3 4" xfId="5414"/>
    <cellStyle name="Ввод  2 3 5" xfId="5541"/>
    <cellStyle name="Ввод  2 4" xfId="3820"/>
    <cellStyle name="Ввод  2 4 2" xfId="5563"/>
    <cellStyle name="Ввод  2 4 3" xfId="5497"/>
    <cellStyle name="Ввод  2 4 4" xfId="5450"/>
    <cellStyle name="Ввод  2 4 5" xfId="5531"/>
    <cellStyle name="Ввод  2 5" xfId="2802"/>
    <cellStyle name="Ввод  2 6" xfId="5607"/>
    <cellStyle name="Ввод  2 7" xfId="5530"/>
    <cellStyle name="Ввод  2 8" xfId="5455"/>
    <cellStyle name="Ввод  2 9" xfId="2295"/>
    <cellStyle name="Ввод  20" xfId="1650"/>
    <cellStyle name="Ввод  20 2" xfId="5258"/>
    <cellStyle name="Ввод  20 3" xfId="5696"/>
    <cellStyle name="Ввод  20 4" xfId="5191"/>
    <cellStyle name="Ввод  20 5" xfId="5761"/>
    <cellStyle name="Ввод  21" xfId="1651"/>
    <cellStyle name="Ввод  21 2" xfId="5259"/>
    <cellStyle name="Ввод  21 3" xfId="5764"/>
    <cellStyle name="Ввод  21 4" xfId="2822"/>
    <cellStyle name="Ввод  21 5" xfId="5763"/>
    <cellStyle name="Ввод  22" xfId="1652"/>
    <cellStyle name="Ввод  22 2" xfId="5260"/>
    <cellStyle name="Ввод  22 3" xfId="5634"/>
    <cellStyle name="Ввод  22 4" xfId="5762"/>
    <cellStyle name="Ввод  22 5" xfId="2815"/>
    <cellStyle name="Ввод  23" xfId="1653"/>
    <cellStyle name="Ввод  23 2" xfId="5261"/>
    <cellStyle name="Ввод  23 3" xfId="5512"/>
    <cellStyle name="Ввод  23 4" xfId="5441"/>
    <cellStyle name="Ввод  23 5" xfId="5235"/>
    <cellStyle name="Ввод  24" xfId="1654"/>
    <cellStyle name="Ввод  24 2" xfId="5262"/>
    <cellStyle name="Ввод  24 3" xfId="5433"/>
    <cellStyle name="Ввод  24 4" xfId="5577"/>
    <cellStyle name="Ввод  24 5" xfId="5738"/>
    <cellStyle name="Ввод  3" xfId="129"/>
    <cellStyle name="Ввод  3 2" xfId="1656"/>
    <cellStyle name="Ввод  3 2 2" xfId="5263"/>
    <cellStyle name="Ввод  3 2 3" xfId="5787"/>
    <cellStyle name="Ввод  3 2 4" xfId="5813"/>
    <cellStyle name="Ввод  3 2 5" xfId="5661"/>
    <cellStyle name="Ввод  3 3" xfId="1655"/>
    <cellStyle name="Ввод  3 3 2" xfId="5264"/>
    <cellStyle name="Ввод  3 3 3" xfId="5656"/>
    <cellStyle name="Ввод  3 3 4" xfId="5539"/>
    <cellStyle name="Ввод  3 3 5" xfId="5693"/>
    <cellStyle name="Ввод  3 4" xfId="2836"/>
    <cellStyle name="Ввод  3 5" xfId="5769"/>
    <cellStyle name="Ввод  3 6" xfId="5798"/>
    <cellStyle name="Ввод  3 7" xfId="5832"/>
    <cellStyle name="Ввод  4" xfId="130"/>
    <cellStyle name="Ввод  4 2" xfId="1658"/>
    <cellStyle name="Ввод  4 2 2" xfId="5265"/>
    <cellStyle name="Ввод  4 2 3" xfId="5724"/>
    <cellStyle name="Ввод  4 2 4" xfId="5184"/>
    <cellStyle name="Ввод  4 2 5" xfId="5460"/>
    <cellStyle name="Ввод  4 3" xfId="1657"/>
    <cellStyle name="Ввод  4 3 2" xfId="5266"/>
    <cellStyle name="Ввод  4 3 3" xfId="5596"/>
    <cellStyle name="Ввод  4 3 4" xfId="5490"/>
    <cellStyle name="Ввод  4 3 5" xfId="5703"/>
    <cellStyle name="Ввод  4 4" xfId="2821"/>
    <cellStyle name="Ввод  4 5" xfId="5476"/>
    <cellStyle name="Ввод  4 6" xfId="5458"/>
    <cellStyle name="Ввод  4 7" xfId="5668"/>
    <cellStyle name="Ввод  5" xfId="1659"/>
    <cellStyle name="Ввод  5 2" xfId="3033"/>
    <cellStyle name="Ввод  5 2 2" xfId="5267"/>
    <cellStyle name="Ввод  5 2 3" xfId="5427"/>
    <cellStyle name="Ввод  5 2 4" xfId="2855"/>
    <cellStyle name="Ввод  5 2 5" xfId="5739"/>
    <cellStyle name="Ввод  5 3" xfId="2875"/>
    <cellStyle name="Ввод  5 4" xfId="5749"/>
    <cellStyle name="Ввод  5 5" xfId="5711"/>
    <cellStyle name="Ввод  5 6" xfId="5190"/>
    <cellStyle name="Ввод  5 7" xfId="2440"/>
    <cellStyle name="Ввод  6" xfId="1660"/>
    <cellStyle name="Ввод  6 2" xfId="3866"/>
    <cellStyle name="Ввод  6 2 2" xfId="5574"/>
    <cellStyle name="Ввод  6 2 3" xfId="5225"/>
    <cellStyle name="Ввод  6 2 4" xfId="5571"/>
    <cellStyle name="Ввод  6 2 5" xfId="5373"/>
    <cellStyle name="Ввод  6 3" xfId="3034"/>
    <cellStyle name="Ввод  6 3 2" xfId="5268"/>
    <cellStyle name="Ввод  6 3 3" xfId="2807"/>
    <cellStyle name="Ввод  6 3 4" xfId="5175"/>
    <cellStyle name="Ввод  6 3 5" xfId="5829"/>
    <cellStyle name="Ввод  6 4" xfId="2804"/>
    <cellStyle name="Ввод  6 5" xfId="5619"/>
    <cellStyle name="Ввод  6 6" xfId="5210"/>
    <cellStyle name="Ввод  6 7" xfId="5494"/>
    <cellStyle name="Ввод  6 8" xfId="2557"/>
    <cellStyle name="Ввод  7" xfId="1661"/>
    <cellStyle name="Ввод  7 2" xfId="5269"/>
    <cellStyle name="Ввод  7 3" xfId="2862"/>
    <cellStyle name="Ввод  7 4" xfId="5606"/>
    <cellStyle name="Ввод  7 5" xfId="2808"/>
    <cellStyle name="Ввод  8" xfId="1662"/>
    <cellStyle name="Ввод  8 2" xfId="5270"/>
    <cellStyle name="Ввод  8 3" xfId="5179"/>
    <cellStyle name="Ввод  8 4" xfId="2929"/>
    <cellStyle name="Ввод  8 5" xfId="5842"/>
    <cellStyle name="Ввод  9" xfId="1663"/>
    <cellStyle name="Ввод  9 2" xfId="5271"/>
    <cellStyle name="Ввод  9 3" xfId="5371"/>
    <cellStyle name="Ввод  9 4" xfId="5547"/>
    <cellStyle name="Ввод  9 5" xfId="5657"/>
    <cellStyle name="Виталий" xfId="131"/>
    <cellStyle name="Виталий 2" xfId="246"/>
    <cellStyle name="Виталий 2 2" xfId="3924"/>
    <cellStyle name="Виталий 2 2 2" xfId="5586"/>
    <cellStyle name="Виталий 2 2 3" xfId="5219"/>
    <cellStyle name="Виталий 2 2 4" xfId="5713"/>
    <cellStyle name="Виталий 2 2 5" xfId="2933"/>
    <cellStyle name="Виталий 3" xfId="233"/>
    <cellStyle name="Виталий 4" xfId="368"/>
    <cellStyle name="Виталий 4 2" xfId="3926"/>
    <cellStyle name="Виталий 4 2 2" xfId="5588"/>
    <cellStyle name="Виталий 4 2 3" xfId="5778"/>
    <cellStyle name="Виталий 4 2 4" xfId="5804"/>
    <cellStyle name="Виталий 4 2 5" xfId="5234"/>
    <cellStyle name="Вывод" xfId="953" builtinId="21" customBuiltin="1"/>
    <cellStyle name="Вывод 10" xfId="1664"/>
    <cellStyle name="Вывод 10 2" xfId="5272"/>
    <cellStyle name="Вывод 10 3" xfId="5701"/>
    <cellStyle name="Вывод 10 4" xfId="5707"/>
    <cellStyle name="Вывод 10 5" xfId="5518"/>
    <cellStyle name="Вывод 11" xfId="1665"/>
    <cellStyle name="Вывод 11 2" xfId="5273"/>
    <cellStyle name="Вывод 11 3" xfId="5772"/>
    <cellStyle name="Вывод 11 4" xfId="5800"/>
    <cellStyle name="Вывод 11 5" xfId="5562"/>
    <cellStyle name="Вывод 12" xfId="1666"/>
    <cellStyle name="Вывод 12 2" xfId="5274"/>
    <cellStyle name="Вывод 12 3" xfId="5637"/>
    <cellStyle name="Вывод 12 4" xfId="5207"/>
    <cellStyle name="Вывод 12 5" xfId="5690"/>
    <cellStyle name="Вывод 13" xfId="1667"/>
    <cellStyle name="Вывод 13 2" xfId="5275"/>
    <cellStyle name="Вывод 13 3" xfId="5522"/>
    <cellStyle name="Вывод 13 4" xfId="5156"/>
    <cellStyle name="Вывод 13 5" xfId="5605"/>
    <cellStyle name="Вывод 14" xfId="1668"/>
    <cellStyle name="Вывод 14 2" xfId="5276"/>
    <cellStyle name="Вывод 14 3" xfId="5372"/>
    <cellStyle name="Вывод 14 4" xfId="5546"/>
    <cellStyle name="Вывод 14 5" xfId="5826"/>
    <cellStyle name="Вывод 15" xfId="1669"/>
    <cellStyle name="Вывод 15 2" xfId="5277"/>
    <cellStyle name="Вывод 15 3" xfId="5785"/>
    <cellStyle name="Вывод 15 4" xfId="5811"/>
    <cellStyle name="Вывод 15 5" xfId="2830"/>
    <cellStyle name="Вывод 16" xfId="1670"/>
    <cellStyle name="Вывод 16 2" xfId="5278"/>
    <cellStyle name="Вывод 16 3" xfId="5655"/>
    <cellStyle name="Вывод 16 4" xfId="5543"/>
    <cellStyle name="Вывод 16 5" xfId="5643"/>
    <cellStyle name="Вывод 17" xfId="1671"/>
    <cellStyle name="Вывод 17 2" xfId="5279"/>
    <cellStyle name="Вывод 17 3" xfId="5723"/>
    <cellStyle name="Вывод 17 4" xfId="5185"/>
    <cellStyle name="Вывод 17 5" xfId="5831"/>
    <cellStyle name="Вывод 18" xfId="1672"/>
    <cellStyle name="Вывод 18 2" xfId="5280"/>
    <cellStyle name="Вывод 18 3" xfId="5595"/>
    <cellStyle name="Вывод 18 4" xfId="5544"/>
    <cellStyle name="Вывод 18 5" xfId="5242"/>
    <cellStyle name="Вывод 19" xfId="1673"/>
    <cellStyle name="Вывод 19 2" xfId="5281"/>
    <cellStyle name="Вывод 19 3" xfId="5686"/>
    <cellStyle name="Вывод 19 4" xfId="5194"/>
    <cellStyle name="Вывод 19 5" xfId="5740"/>
    <cellStyle name="Вывод 2" xfId="132"/>
    <cellStyle name="Вывод 2 10" xfId="2239"/>
    <cellStyle name="Вывод 2 2" xfId="133"/>
    <cellStyle name="Вывод 2 2 2" xfId="1674"/>
    <cellStyle name="Вывод 2 2 2 2" xfId="5282"/>
    <cellStyle name="Вывод 2 2 2 3" xfId="5753"/>
    <cellStyle name="Вывод 2 2 2 4" xfId="5180"/>
    <cellStyle name="Вывод 2 2 2 5" xfId="5409"/>
    <cellStyle name="Вывод 2 2 3" xfId="2931"/>
    <cellStyle name="Вывод 2 2 4" xfId="5660"/>
    <cellStyle name="Вывод 2 2 5" xfId="5202"/>
    <cellStyle name="Вывод 2 2 6" xfId="5612"/>
    <cellStyle name="Вывод 2 3" xfId="1675"/>
    <cellStyle name="Вывод 2 3 2" xfId="5283"/>
    <cellStyle name="Вывод 2 3 3" xfId="5625"/>
    <cellStyle name="Вывод 2 3 4" xfId="5514"/>
    <cellStyle name="Вывод 2 3 5" xfId="5139"/>
    <cellStyle name="Вывод 2 4" xfId="3821"/>
    <cellStyle name="Вывод 2 4 2" xfId="5564"/>
    <cellStyle name="Вывод 2 4 3" xfId="5496"/>
    <cellStyle name="Вывод 2 4 4" xfId="5451"/>
    <cellStyle name="Вывод 2 4 5" xfId="5828"/>
    <cellStyle name="Вывод 2 5" xfId="2925"/>
    <cellStyle name="Вывод 2 6" xfId="5793"/>
    <cellStyle name="Вывод 2 7" xfId="5819"/>
    <cellStyle name="Вывод 2 8" xfId="5844"/>
    <cellStyle name="Вывод 2 9" xfId="2296"/>
    <cellStyle name="Вывод 20" xfId="1676"/>
    <cellStyle name="Вывод 20 2" xfId="5284"/>
    <cellStyle name="Вывод 20 3" xfId="5483"/>
    <cellStyle name="Вывод 20 4" xfId="5454"/>
    <cellStyle name="Вывод 20 5" xfId="5642"/>
    <cellStyle name="Вывод 21" xfId="1677"/>
    <cellStyle name="Вывод 21 2" xfId="5285"/>
    <cellStyle name="Вывод 21 3" xfId="2771"/>
    <cellStyle name="Вывод 21 4" xfId="5718"/>
    <cellStyle name="Вывод 21 5" xfId="5213"/>
    <cellStyle name="Вывод 22" xfId="1678"/>
    <cellStyle name="Вывод 22 2" xfId="5286"/>
    <cellStyle name="Вывод 22 3" xfId="5790"/>
    <cellStyle name="Вывод 22 4" xfId="5816"/>
    <cellStyle name="Вывод 22 5" xfId="5835"/>
    <cellStyle name="Вывод 23" xfId="1679"/>
    <cellStyle name="Вывод 23 2" xfId="5287"/>
    <cellStyle name="Вывод 23 3" xfId="5654"/>
    <cellStyle name="Вывод 23 4" xfId="5203"/>
    <cellStyle name="Вывод 23 5" xfId="5221"/>
    <cellStyle name="Вывод 24" xfId="1680"/>
    <cellStyle name="Вывод 24 2" xfId="5288"/>
    <cellStyle name="Вывод 24 3" xfId="5722"/>
    <cellStyle name="Вывод 24 4" xfId="5186"/>
    <cellStyle name="Вывод 24 5" xfId="5791"/>
    <cellStyle name="Вывод 3" xfId="134"/>
    <cellStyle name="Вывод 3 2" xfId="1682"/>
    <cellStyle name="Вывод 3 2 2" xfId="5289"/>
    <cellStyle name="Вывод 3 2 3" xfId="5594"/>
    <cellStyle name="Вывод 3 2 4" xfId="5217"/>
    <cellStyle name="Вывод 3 2 5" xfId="5755"/>
    <cellStyle name="Вывод 3 3" xfId="1681"/>
    <cellStyle name="Вывод 3 3 2" xfId="5290"/>
    <cellStyle name="Вывод 3 3 3" xfId="5691"/>
    <cellStyle name="Вывод 3 3 4" xfId="2990"/>
    <cellStyle name="Вывод 3 3 5" xfId="5431"/>
    <cellStyle name="Вывод 3 4" xfId="2790"/>
    <cellStyle name="Вывод 3 5" xfId="5635"/>
    <cellStyle name="Вывод 3 6" xfId="2861"/>
    <cellStyle name="Вывод 3 7" xfId="2826"/>
    <cellStyle name="Вывод 4" xfId="135"/>
    <cellStyle name="Вывод 4 2" xfId="1684"/>
    <cellStyle name="Вывод 4 2 2" xfId="5291"/>
    <cellStyle name="Вывод 4 2 3" xfId="5759"/>
    <cellStyle name="Вывод 4 2 4" xfId="5485"/>
    <cellStyle name="Вывод 4 2 5" xfId="5238"/>
    <cellStyle name="Вывод 4 3" xfId="1683"/>
    <cellStyle name="Вывод 4 3 2" xfId="5292"/>
    <cellStyle name="Вывод 4 3 3" xfId="5630"/>
    <cellStyle name="Вывод 4 3 4" xfId="5209"/>
    <cellStyle name="Вывод 4 3 5" xfId="5615"/>
    <cellStyle name="Вывод 4 4" xfId="2832"/>
    <cellStyle name="Вывод 4 5" xfId="5677"/>
    <cellStyle name="Вывод 4 6" xfId="5198"/>
    <cellStyle name="Вывод 4 7" xfId="5442"/>
    <cellStyle name="Вывод 5" xfId="1685"/>
    <cellStyle name="Вывод 5 2" xfId="3035"/>
    <cellStyle name="Вывод 5 2 2" xfId="5293"/>
    <cellStyle name="Вывод 5 2 3" xfId="5503"/>
    <cellStyle name="Вывод 5 2 4" xfId="5447"/>
    <cellStyle name="Вывод 5 2 5" xfId="5443"/>
    <cellStyle name="Вывод 5 3" xfId="2817"/>
    <cellStyle name="Вывод 5 4" xfId="5622"/>
    <cellStyle name="Вывод 5 5" xfId="5507"/>
    <cellStyle name="Вывод 5 6" xfId="5650"/>
    <cellStyle name="Вывод 5 7" xfId="2441"/>
    <cellStyle name="Вывод 6" xfId="1686"/>
    <cellStyle name="Вывод 6 2" xfId="3867"/>
    <cellStyle name="Вывод 6 2 2" xfId="5575"/>
    <cellStyle name="Вывод 6 2 3" xfId="5542"/>
    <cellStyle name="Вывод 6 2 4" xfId="5229"/>
    <cellStyle name="Вывод 6 2 5" xfId="5477"/>
    <cellStyle name="Вывод 6 3" xfId="3036"/>
    <cellStyle name="Вывод 6 3 2" xfId="5294"/>
    <cellStyle name="Вывод 6 3 3" xfId="5794"/>
    <cellStyle name="Вывод 6 3 4" xfId="5820"/>
    <cellStyle name="Вывод 6 3 5" xfId="5410"/>
    <cellStyle name="Вывод 6 4" xfId="2780"/>
    <cellStyle name="Вывод 6 5" xfId="5583"/>
    <cellStyle name="Вывод 6 6" xfId="5223"/>
    <cellStyle name="Вывод 6 7" xfId="5516"/>
    <cellStyle name="Вывод 6 8" xfId="2558"/>
    <cellStyle name="Вывод 7" xfId="1687"/>
    <cellStyle name="Вывод 7 2" xfId="5295"/>
    <cellStyle name="Вывод 7 3" xfId="5673"/>
    <cellStyle name="Вывод 7 4" xfId="2795"/>
    <cellStyle name="Вывод 7 5" xfId="5407"/>
    <cellStyle name="Вывод 8" xfId="1688"/>
    <cellStyle name="Вывод 8 2" xfId="5296"/>
    <cellStyle name="Вывод 8 3" xfId="5741"/>
    <cellStyle name="Вывод 8 4" xfId="5487"/>
    <cellStyle name="Вывод 8 5" xfId="5674"/>
    <cellStyle name="Вывод 9" xfId="1689"/>
    <cellStyle name="Вывод 9 2" xfId="5297"/>
    <cellStyle name="Вывод 9 3" xfId="5618"/>
    <cellStyle name="Вывод 9 4" xfId="5212"/>
    <cellStyle name="Вывод 9 5" xfId="5374"/>
    <cellStyle name="Вычисление" xfId="954" builtinId="22" customBuiltin="1"/>
    <cellStyle name="Вычисление 10" xfId="1690"/>
    <cellStyle name="Вычисление 10 2" xfId="5298"/>
    <cellStyle name="Вычисление 10 3" xfId="5684"/>
    <cellStyle name="Вычисление 10 4" xfId="5195"/>
    <cellStyle name="Вычисление 10 5" xfId="5841"/>
    <cellStyle name="Вычисление 11" xfId="1691"/>
    <cellStyle name="Вычисление 11 2" xfId="5299"/>
    <cellStyle name="Вычисление 11 3" xfId="5752"/>
    <cellStyle name="Вычисление 11 4" xfId="5590"/>
    <cellStyle name="Вычисление 11 5" xfId="2994"/>
    <cellStyle name="Вычисление 12" xfId="1692"/>
    <cellStyle name="Вычисление 12 2" xfId="5300"/>
    <cellStyle name="Вычисление 12 3" xfId="5624"/>
    <cellStyle name="Вычисление 12 4" xfId="5488"/>
    <cellStyle name="Вычисление 12 5" xfId="5457"/>
    <cellStyle name="Вычисление 13" xfId="1693"/>
    <cellStyle name="Вычисление 13 2" xfId="5301"/>
    <cellStyle name="Вычисление 13 3" xfId="5480"/>
    <cellStyle name="Вычисление 13 4" xfId="5456"/>
    <cellStyle name="Вычисление 13 5" xfId="5241"/>
    <cellStyle name="Вычисление 14" xfId="1694"/>
    <cellStyle name="Вычисление 14 2" xfId="5302"/>
    <cellStyle name="Вычисление 14 3" xfId="5142"/>
    <cellStyle name="Вычисление 14 4" xfId="5617"/>
    <cellStyle name="Вычисление 14 5" xfId="5464"/>
    <cellStyle name="Вычисление 15" xfId="1695"/>
    <cellStyle name="Вычисление 15 2" xfId="5303"/>
    <cellStyle name="Вычисление 15 3" xfId="2829"/>
    <cellStyle name="Вычисление 15 4" xfId="5675"/>
    <cellStyle name="Вычисление 15 5" xfId="5412"/>
    <cellStyle name="Вычисление 16" xfId="1696"/>
    <cellStyle name="Вычисление 16 2" xfId="5304"/>
    <cellStyle name="Вычисление 16 3" xfId="5788"/>
    <cellStyle name="Вычисление 16 4" xfId="5814"/>
    <cellStyle name="Вычисление 16 5" xfId="5803"/>
    <cellStyle name="Вычисление 17" xfId="1697"/>
    <cellStyle name="Вычисление 17 2" xfId="5305"/>
    <cellStyle name="Вычисление 17 3" xfId="5653"/>
    <cellStyle name="Вычисление 17 4" xfId="2926"/>
    <cellStyle name="Вычисление 17 5" xfId="5519"/>
    <cellStyle name="Вычисление 18" xfId="1698"/>
    <cellStyle name="Вычисление 18 2" xfId="5306"/>
    <cellStyle name="Вычисление 18 3" xfId="5721"/>
    <cellStyle name="Вычисление 18 4" xfId="5187"/>
    <cellStyle name="Вычисление 18 5" xfId="5421"/>
    <cellStyle name="Вычисление 19" xfId="1699"/>
    <cellStyle name="Вычисление 19 2" xfId="5307"/>
    <cellStyle name="Вычисление 19 3" xfId="5593"/>
    <cellStyle name="Вычисление 19 4" xfId="5218"/>
    <cellStyle name="Вычисление 19 5" xfId="5632"/>
    <cellStyle name="Вычисление 2" xfId="136"/>
    <cellStyle name="Вычисление 2 10" xfId="2240"/>
    <cellStyle name="Вычисление 2 2" xfId="137"/>
    <cellStyle name="Вычисление 2 2 2" xfId="1700"/>
    <cellStyle name="Вычисление 2 2 2 2" xfId="5308"/>
    <cellStyle name="Вычисление 2 2 2 3" xfId="5426"/>
    <cellStyle name="Вычисление 2 2 2 4" xfId="5358"/>
    <cellStyle name="Вычисление 2 2 2 5" xfId="5834"/>
    <cellStyle name="Вычисление 2 2 3" xfId="2880"/>
    <cellStyle name="Вычисление 2 2 4" xfId="5728"/>
    <cellStyle name="Вычисление 2 2 5" xfId="2991"/>
    <cellStyle name="Вычисление 2 2 6" xfId="5545"/>
    <cellStyle name="Вычисление 2 3" xfId="1701"/>
    <cellStyle name="Вычисление 2 3 2" xfId="5309"/>
    <cellStyle name="Вычисление 2 3 3" xfId="5792"/>
    <cellStyle name="Вычисление 2 3 4" xfId="5817"/>
    <cellStyle name="Вычисление 2 3 5" xfId="2839"/>
    <cellStyle name="Вычисление 2 4" xfId="3822"/>
    <cellStyle name="Вычисление 2 4 2" xfId="5565"/>
    <cellStyle name="Вычисление 2 4 3" xfId="5504"/>
    <cellStyle name="Вычисление 2 4 4" xfId="5446"/>
    <cellStyle name="Вычисление 2 4 5" xfId="2770"/>
    <cellStyle name="Вычисление 2 5" xfId="2935"/>
    <cellStyle name="Вычисление 2 6" xfId="5717"/>
    <cellStyle name="Вычисление 2 7" xfId="5526"/>
    <cellStyle name="Вычисление 2 8" xfId="5361"/>
    <cellStyle name="Вычисление 2 9" xfId="2297"/>
    <cellStyle name="Вычисление 20" xfId="1702"/>
    <cellStyle name="Вычисление 20 2" xfId="5310"/>
    <cellStyle name="Вычисление 20 3" xfId="5715"/>
    <cellStyle name="Вычисление 20 4" xfId="5468"/>
    <cellStyle name="Вычисление 20 5" xfId="5808"/>
    <cellStyle name="Вычисление 21" xfId="1703"/>
    <cellStyle name="Вычисление 21 2" xfId="5311"/>
    <cellStyle name="Вычисление 21 3" xfId="5580"/>
    <cellStyle name="Вычисление 21 4" xfId="5224"/>
    <cellStyle name="Вычисление 21 5" xfId="5228"/>
    <cellStyle name="Вычисление 22" xfId="1704"/>
    <cellStyle name="Вычисление 22 2" xfId="5312"/>
    <cellStyle name="Вычисление 22 3" xfId="5140"/>
    <cellStyle name="Вычисление 22 4" xfId="5582"/>
    <cellStyle name="Вычисление 22 5" xfId="5839"/>
    <cellStyle name="Вычисление 23" xfId="1705"/>
    <cellStyle name="Вычисление 23 2" xfId="5313"/>
    <cellStyle name="Вычисление 23 3" xfId="2784"/>
    <cellStyle name="Вычисление 23 4" xfId="5743"/>
    <cellStyle name="Вычисление 23 5" xfId="5623"/>
    <cellStyle name="Вычисление 24" xfId="1706"/>
    <cellStyle name="Вычисление 24 2" xfId="5314"/>
    <cellStyle name="Вычисление 24 3" xfId="2885"/>
    <cellStyle name="Вычисление 24 4" xfId="5731"/>
    <cellStyle name="Вычисление 24 5" xfId="2828"/>
    <cellStyle name="Вычисление 3" xfId="138"/>
    <cellStyle name="Вычисление 3 2" xfId="1708"/>
    <cellStyle name="Вычисление 3 2 2" xfId="5315"/>
    <cellStyle name="Вычисление 3 2 3" xfId="5177"/>
    <cellStyle name="Вычисление 3 2 4" xfId="5411"/>
    <cellStyle name="Вычисление 3 2 5" xfId="5682"/>
    <cellStyle name="Вычисление 3 3" xfId="1707"/>
    <cellStyle name="Вычисление 3 3 2" xfId="5316"/>
    <cellStyle name="Вычисление 3 3 3" xfId="5178"/>
    <cellStyle name="Вычисление 3 3 4" xfId="5408"/>
    <cellStyle name="Вычисление 3 3 5" xfId="5200"/>
    <cellStyle name="Вычисление 3 4" xfId="2769"/>
    <cellStyle name="Вычисление 3 5" xfId="5520"/>
    <cellStyle name="Вычисление 3 6" xfId="5439"/>
    <cellStyle name="Вычисление 3 7" xfId="5472"/>
    <cellStyle name="Вычисление 4" xfId="139"/>
    <cellStyle name="Вычисление 4 2" xfId="1710"/>
    <cellStyle name="Вычисление 4 2 2" xfId="5317"/>
    <cellStyle name="Вычисление 4 2 3" xfId="5370"/>
    <cellStyle name="Вычисление 4 2 4" xfId="5548"/>
    <cellStyle name="Вычисление 4 2 5" xfId="5141"/>
    <cellStyle name="Вычисление 4 3" xfId="1709"/>
    <cellStyle name="Вычисление 4 3 2" xfId="5318"/>
    <cellStyle name="Вычисление 4 3 3" xfId="5708"/>
    <cellStyle name="Вычисление 4 3 4" xfId="5700"/>
    <cellStyle name="Вычисление 4 3 5" xfId="2775"/>
    <cellStyle name="Вычисление 4 4" xfId="2810"/>
    <cellStyle name="Вычисление 4 5" xfId="5745"/>
    <cellStyle name="Вычисление 4 6" xfId="5510"/>
    <cellStyle name="Вычисление 4 7" xfId="2813"/>
    <cellStyle name="Вычисление 5" xfId="1711"/>
    <cellStyle name="Вычисление 5 2" xfId="3037"/>
    <cellStyle name="Вычисление 5 2 2" xfId="5319"/>
    <cellStyle name="Вычисление 5 2 3" xfId="5779"/>
    <cellStyle name="Вычисление 5 2 4" xfId="5805"/>
    <cellStyle name="Вычисление 5 2 5" xfId="5413"/>
    <cellStyle name="Вычисление 5 3" xfId="2819"/>
    <cellStyle name="Вычисление 5 4" xfId="5585"/>
    <cellStyle name="Вычисление 5 5" xfId="5220"/>
    <cellStyle name="Вычисление 5 6" xfId="5666"/>
    <cellStyle name="Вычисление 5 7" xfId="2442"/>
    <cellStyle name="Вычисление 6" xfId="1712"/>
    <cellStyle name="Вычисление 6 2" xfId="3868"/>
    <cellStyle name="Вычисление 6 2 2" xfId="5576"/>
    <cellStyle name="Вычисление 6 2 3" xfId="5540"/>
    <cellStyle name="Вычисление 6 2 4" xfId="5230"/>
    <cellStyle name="Вычисление 6 2 5" xfId="5616"/>
    <cellStyle name="Вычисление 6 3" xfId="3038"/>
    <cellStyle name="Вычисление 6 3 2" xfId="5320"/>
    <cellStyle name="Вычисление 6 3 3" xfId="5645"/>
    <cellStyle name="Вычисление 6 3 4" xfId="2884"/>
    <cellStyle name="Вычисление 6 3 5" xfId="5742"/>
    <cellStyle name="Вычисление 6 4" xfId="2928"/>
    <cellStyle name="Вычисление 6 5" xfId="5688"/>
    <cellStyle name="Вычисление 6 6" xfId="5192"/>
    <cellStyle name="Вычисление 6 7" xfId="2809"/>
    <cellStyle name="Вычисление 6 8" xfId="2559"/>
    <cellStyle name="Вычисление 7" xfId="1713"/>
    <cellStyle name="Вычисление 7 2" xfId="5321"/>
    <cellStyle name="Вычисление 7 3" xfId="5535"/>
    <cellStyle name="Вычисление 7 4" xfId="5231"/>
    <cellStyle name="Вычисление 7 5" xfId="5843"/>
    <cellStyle name="Вычисление 8" xfId="1714"/>
    <cellStyle name="Вычисление 8 2" xfId="5322"/>
    <cellStyle name="Вычисление 8 3" xfId="2934"/>
    <cellStyle name="Вычисление 8 4" xfId="5665"/>
    <cellStyle name="Вычисление 8 5" xfId="5495"/>
    <cellStyle name="Вычисление 9" xfId="1715"/>
    <cellStyle name="Вычисление 9 2" xfId="5323"/>
    <cellStyle name="Вычисление 9 3" xfId="5678"/>
    <cellStyle name="Вычисление 9 4" xfId="5197"/>
    <cellStyle name="Вычисление 9 5" xfId="5181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Денежный 2" xfId="243"/>
    <cellStyle name="Денежный 2 2" xfId="327"/>
    <cellStyle name="Денежный 2 2 2" xfId="3410"/>
    <cellStyle name="Денежный 2 2 2 2" xfId="4158"/>
    <cellStyle name="Денежный 2 2 2 2 2" xfId="4905"/>
    <cellStyle name="Денежный 2 2 2 3" xfId="4510"/>
    <cellStyle name="Денежный 2 2 3" xfId="3181"/>
    <cellStyle name="Денежный 2 2 3 2" xfId="4018"/>
    <cellStyle name="Денежный 2 2 3 2 2" xfId="4765"/>
    <cellStyle name="Денежный 2 2 3 3" xfId="4370"/>
    <cellStyle name="Денежный 2 2 4" xfId="3040"/>
    <cellStyle name="Денежный 2 2 5" xfId="2653"/>
    <cellStyle name="Денежный 2 3" xfId="1717"/>
    <cellStyle name="Денежный 2 4" xfId="3281"/>
    <cellStyle name="Денежный 2 4 2" xfId="4099"/>
    <cellStyle name="Денежный 2 4 2 2" xfId="4846"/>
    <cellStyle name="Денежный 2 4 3" xfId="4451"/>
    <cellStyle name="Денежный 2 5" xfId="3940"/>
    <cellStyle name="Денежный 2 5 2" xfId="4687"/>
    <cellStyle name="Денежный 2 6" xfId="4288"/>
    <cellStyle name="Денежный 2 7" xfId="5024"/>
    <cellStyle name="Денежный 2 8" xfId="2797"/>
    <cellStyle name="Денежный 2 9" xfId="231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2" xfId="5331"/>
    <cellStyle name="Итог 10 3" xfId="5498"/>
    <cellStyle name="Итог 10 4" xfId="5449"/>
    <cellStyle name="Итог 10 5" xfId="2988"/>
    <cellStyle name="Итог 11" xfId="1823"/>
    <cellStyle name="Итог 11 2" xfId="5332"/>
    <cellStyle name="Итог 11 3" xfId="5369"/>
    <cellStyle name="Итог 11 4" xfId="5549"/>
    <cellStyle name="Итог 11 5" xfId="5683"/>
    <cellStyle name="Итог 12" xfId="1824"/>
    <cellStyle name="Итог 12 2" xfId="5333"/>
    <cellStyle name="Итог 12 3" xfId="2783"/>
    <cellStyle name="Итог 12 4" xfId="5640"/>
    <cellStyle name="Итог 12 5" xfId="5556"/>
    <cellStyle name="Итог 13" xfId="1825"/>
    <cellStyle name="Итог 13 2" xfId="5334"/>
    <cellStyle name="Итог 13 3" xfId="2816"/>
    <cellStyle name="Итог 13 4" xfId="5776"/>
    <cellStyle name="Итог 13 5" xfId="5244"/>
    <cellStyle name="Итог 14" xfId="1826"/>
    <cellStyle name="Итог 14 2" xfId="5335"/>
    <cellStyle name="Итог 14 3" xfId="5436"/>
    <cellStyle name="Итог 14 4" xfId="5328"/>
    <cellStyle name="Итог 14 5" xfId="5725"/>
    <cellStyle name="Итог 15" xfId="1827"/>
    <cellStyle name="Итог 15 2" xfId="5336"/>
    <cellStyle name="Итог 15 3" xfId="5521"/>
    <cellStyle name="Итог 15 4" xfId="5438"/>
    <cellStyle name="Итог 15 5" xfId="2782"/>
    <cellStyle name="Итог 16" xfId="1828"/>
    <cellStyle name="Итог 16 2" xfId="5337"/>
    <cellStyle name="Итог 16 3" xfId="5368"/>
    <cellStyle name="Итог 16 4" xfId="5550"/>
    <cellStyle name="Итог 16 5" xfId="5479"/>
    <cellStyle name="Итог 17" xfId="1829"/>
    <cellStyle name="Итог 17 2" xfId="5338"/>
    <cellStyle name="Итог 17 3" xfId="5470"/>
    <cellStyle name="Итог 17 4" xfId="5462"/>
    <cellStyle name="Итог 17 5" xfId="5716"/>
    <cellStyle name="Итог 18" xfId="1830"/>
    <cellStyle name="Итог 18 2" xfId="5339"/>
    <cellStyle name="Итог 18 3" xfId="2805"/>
    <cellStyle name="Итог 18 4" xfId="5775"/>
    <cellStyle name="Итог 18 5" xfId="2818"/>
    <cellStyle name="Итог 19" xfId="1831"/>
    <cellStyle name="Итог 19 2" xfId="5340"/>
    <cellStyle name="Итог 19 3" xfId="2874"/>
    <cellStyle name="Итог 19 4" xfId="5705"/>
    <cellStyle name="Итог 19 5" xfId="5493"/>
    <cellStyle name="Итог 2" xfId="156"/>
    <cellStyle name="Итог 2 10" xfId="2245"/>
    <cellStyle name="Итог 2 2" xfId="157"/>
    <cellStyle name="Итог 2 2 2" xfId="1832"/>
    <cellStyle name="Итог 2 2 2 2" xfId="5341"/>
    <cellStyle name="Итог 2 2 2 3" xfId="5534"/>
    <cellStyle name="Итог 2 2 2 4" xfId="5232"/>
    <cellStyle name="Итог 2 2 2 5" xfId="5183"/>
    <cellStyle name="Итог 2 2 3" xfId="2774"/>
    <cellStyle name="Итог 2 2 4" xfId="5729"/>
    <cellStyle name="Итог 2 2 5" xfId="5765"/>
    <cellStyle name="Итог 2 2 6" xfId="5821"/>
    <cellStyle name="Итог 2 3" xfId="1833"/>
    <cellStyle name="Итог 2 3 2" xfId="5342"/>
    <cellStyle name="Итог 2 3 3" xfId="5561"/>
    <cellStyle name="Итог 2 3 4" xfId="5227"/>
    <cellStyle name="Итог 2 3 5" xfId="2846"/>
    <cellStyle name="Итог 2 4" xfId="3827"/>
    <cellStyle name="Итог 2 4 2" xfId="5568"/>
    <cellStyle name="Итог 2 4 3" xfId="5226"/>
    <cellStyle name="Итог 2 4 4" xfId="5598"/>
    <cellStyle name="Итог 2 4 5" xfId="5581"/>
    <cellStyle name="Итог 2 5" xfId="2791"/>
    <cellStyle name="Итог 2 6" xfId="5732"/>
    <cellStyle name="Итог 2 7" xfId="5709"/>
    <cellStyle name="Итог 2 8" xfId="5796"/>
    <cellStyle name="Итог 2 9" xfId="2302"/>
    <cellStyle name="Итог 20" xfId="1834"/>
    <cellStyle name="Итог 20 2" xfId="5343"/>
    <cellStyle name="Итог 20 3" xfId="5560"/>
    <cellStyle name="Итог 20 4" xfId="2814"/>
    <cellStyle name="Итог 20 5" xfId="5240"/>
    <cellStyle name="Итог 21" xfId="1835"/>
    <cellStyle name="Итог 21 2" xfId="5344"/>
    <cellStyle name="Итог 21 3" xfId="5418"/>
    <cellStyle name="Итог 21 4" xfId="5362"/>
    <cellStyle name="Итог 21 5" xfId="5667"/>
    <cellStyle name="Итог 22" xfId="1836"/>
    <cellStyle name="Итог 22 2" xfId="5345"/>
    <cellStyle name="Итог 22 3" xfId="5559"/>
    <cellStyle name="Итог 22 4" xfId="2877"/>
    <cellStyle name="Итог 22 5" xfId="5474"/>
    <cellStyle name="Итог 23" xfId="1837"/>
    <cellStyle name="Итог 23 2" xfId="5346"/>
    <cellStyle name="Итог 23 3" xfId="5367"/>
    <cellStyle name="Итог 23 4" xfId="5551"/>
    <cellStyle name="Итог 23 5" xfId="5750"/>
    <cellStyle name="Итог 24" xfId="1838"/>
    <cellStyle name="Итог 24 2" xfId="5347"/>
    <cellStyle name="Итог 24 3" xfId="5366"/>
    <cellStyle name="Итог 24 4" xfId="5552"/>
    <cellStyle name="Итог 24 5" xfId="5201"/>
    <cellStyle name="Итог 3" xfId="158"/>
    <cellStyle name="Итог 3 2" xfId="1840"/>
    <cellStyle name="Итог 3 2 2" xfId="5348"/>
    <cellStyle name="Итог 3 2 3" xfId="5365"/>
    <cellStyle name="Итог 3 2 4" xfId="5553"/>
    <cellStyle name="Итог 3 2 5" xfId="5694"/>
    <cellStyle name="Итог 3 3" xfId="1839"/>
    <cellStyle name="Итог 3 3 2" xfId="5349"/>
    <cellStyle name="Итог 3 3 3" xfId="5652"/>
    <cellStyle name="Итог 3 3 4" xfId="5528"/>
    <cellStyle name="Итог 3 3 5" xfId="5204"/>
    <cellStyle name="Итог 3 4" xfId="2835"/>
    <cellStyle name="Итог 3 5" xfId="5533"/>
    <cellStyle name="Итог 3 6" xfId="5233"/>
    <cellStyle name="Итог 3 7" xfId="5628"/>
    <cellStyle name="Итог 4" xfId="159"/>
    <cellStyle name="Итог 4 2" xfId="1842"/>
    <cellStyle name="Итог 4 2 2" xfId="5350"/>
    <cellStyle name="Итог 4 2 3" xfId="5720"/>
    <cellStyle name="Итог 4 2 4" xfId="5188"/>
    <cellStyle name="Итог 4 2 5" xfId="2864"/>
    <cellStyle name="Итог 4 3" xfId="1841"/>
    <cellStyle name="Итог 4 3 2" xfId="5351"/>
    <cellStyle name="Итог 4 3 3" xfId="5592"/>
    <cellStyle name="Итог 4 3 4" xfId="5415"/>
    <cellStyle name="Итог 4 3 5" xfId="5712"/>
    <cellStyle name="Итог 4 4" xfId="2923"/>
    <cellStyle name="Итог 4 5" xfId="5492"/>
    <cellStyle name="Итог 4 6" xfId="5452"/>
    <cellStyle name="Итог 4 7" xfId="5425"/>
    <cellStyle name="Итог 5" xfId="1843"/>
    <cellStyle name="Итог 5 2" xfId="3049"/>
    <cellStyle name="Итог 5 2 2" xfId="5352"/>
    <cellStyle name="Итог 5 2 3" xfId="5584"/>
    <cellStyle name="Итог 5 2 4" xfId="5222"/>
    <cellStyle name="Итог 5 2 5" xfId="5679"/>
    <cellStyle name="Итог 5 3" xfId="2772"/>
    <cellStyle name="Итог 5 4" xfId="5176"/>
    <cellStyle name="Итог 5 5" xfId="2788"/>
    <cellStyle name="Итог 5 6" xfId="5773"/>
    <cellStyle name="Итог 5 7" xfId="2447"/>
    <cellStyle name="Итог 6" xfId="1844"/>
    <cellStyle name="Итог 6 2" xfId="3873"/>
    <cellStyle name="Итог 6 2 2" xfId="5578"/>
    <cellStyle name="Итог 6 2 3" xfId="2854"/>
    <cellStyle name="Итог 6 2 4" xfId="5685"/>
    <cellStyle name="Итог 6 2 5" xfId="5501"/>
    <cellStyle name="Итог 6 3" xfId="3050"/>
    <cellStyle name="Итог 6 3 2" xfId="5353"/>
    <cellStyle name="Итог 6 3 3" xfId="5558"/>
    <cellStyle name="Итог 6 3 4" xfId="2787"/>
    <cellStyle name="Итог 6 3 5" xfId="5486"/>
    <cellStyle name="Итог 6 4" xfId="2878"/>
    <cellStyle name="Итог 6 5" xfId="5435"/>
    <cellStyle name="Итог 6 6" xfId="5329"/>
    <cellStyle name="Итог 6 7" xfId="5695"/>
    <cellStyle name="Итог 6 8" xfId="2564"/>
    <cellStyle name="Итог 7" xfId="1845"/>
    <cellStyle name="Итог 7 2" xfId="5354"/>
    <cellStyle name="Итог 7 3" xfId="5424"/>
    <cellStyle name="Итог 7 4" xfId="5359"/>
    <cellStyle name="Итог 7 5" xfId="5419"/>
    <cellStyle name="Итог 8" xfId="1846"/>
    <cellStyle name="Итог 8 2" xfId="5355"/>
    <cellStyle name="Итог 8 3" xfId="5698"/>
    <cellStyle name="Итог 8 4" xfId="2837"/>
    <cellStyle name="Итог 8 5" xfId="5529"/>
    <cellStyle name="Итог 9" xfId="1847"/>
    <cellStyle name="Итог 9 2" xfId="5356"/>
    <cellStyle name="Итог 9 3" xfId="5766"/>
    <cellStyle name="Итог 9 4" xfId="5795"/>
    <cellStyle name="Итог 9 5" xfId="5216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2" xfId="328"/>
    <cellStyle name="Обычный 10 2 2 2" xfId="2152"/>
    <cellStyle name="Обычный 10 2 2 2 2" xfId="2173"/>
    <cellStyle name="Обычный 10 2 2 2 2 2" xfId="2737"/>
    <cellStyle name="Обычный 10 2 2 2 2 2 2" xfId="5005"/>
    <cellStyle name="Обычный 10 2 2 2 2 2 3" xfId="4258"/>
    <cellStyle name="Обычный 10 2 2 2 2 3" xfId="4610"/>
    <cellStyle name="Обычный 10 2 2 2 2 4" xfId="5111"/>
    <cellStyle name="Обычный 10 2 2 2 2 5" xfId="2961"/>
    <cellStyle name="Обычный 10 2 2 2 2 6" xfId="2595"/>
    <cellStyle name="Обычный 10 2 2 2 3" xfId="2685"/>
    <cellStyle name="Обычный 10 2 2 2 3 2" xfId="4690"/>
    <cellStyle name="Обычный 10 2 2 2 3 3" xfId="3943"/>
    <cellStyle name="Обычный 10 2 2 2 4" xfId="4291"/>
    <cellStyle name="Обычный 10 2 2 2 5" xfId="5059"/>
    <cellStyle name="Обычный 10 2 2 2 6" xfId="2896"/>
    <cellStyle name="Обычный 10 2 2 2 7" xfId="2467"/>
    <cellStyle name="Обычный 10 2 2 3" xfId="2491"/>
    <cellStyle name="Обычный 10 2 2 3 2" xfId="2613"/>
    <cellStyle name="Обычный 10 2 2 3 2 2" xfId="2755"/>
    <cellStyle name="Обычный 10 2 2 3 2 2 2" xfId="4666"/>
    <cellStyle name="Обычный 10 2 2 3 2 3" xfId="5129"/>
    <cellStyle name="Обычный 10 2 2 3 2 4" xfId="2979"/>
    <cellStyle name="Обычный 10 2 2 3 3" xfId="2704"/>
    <cellStyle name="Обычный 10 2 2 3 3 2" xfId="4691"/>
    <cellStyle name="Обычный 10 2 2 3 3 3" xfId="3944"/>
    <cellStyle name="Обычный 10 2 2 3 4" xfId="4292"/>
    <cellStyle name="Обычный 10 2 2 3 5" xfId="5078"/>
    <cellStyle name="Обычный 10 2 2 3 6" xfId="2915"/>
    <cellStyle name="Обычный 10 2 2 4" xfId="2579"/>
    <cellStyle name="Обычный 10 2 2 4 2" xfId="2721"/>
    <cellStyle name="Обычный 10 2 2 4 2 2" xfId="4642"/>
    <cellStyle name="Обычный 10 2 2 4 3" xfId="5095"/>
    <cellStyle name="Обычный 10 2 2 4 4" xfId="2945"/>
    <cellStyle name="Обычный 10 2 2 5" xfId="2670"/>
    <cellStyle name="Обычный 10 2 2 5 2" xfId="4689"/>
    <cellStyle name="Обычный 10 2 2 5 3" xfId="3942"/>
    <cellStyle name="Обычный 10 2 2 6" xfId="4290"/>
    <cellStyle name="Обычный 10 2 2 7" xfId="5044"/>
    <cellStyle name="Обычный 10 2 2 8" xfId="2866"/>
    <cellStyle name="Обычный 10 2 2 9" xfId="2388"/>
    <cellStyle name="Обычный 10 2 3" xfId="2454"/>
    <cellStyle name="Обычный 10 2 3 2" xfId="2585"/>
    <cellStyle name="Обычный 10 2 3 2 2" xfId="2727"/>
    <cellStyle name="Обычный 10 2 3 2 2 2" xfId="4647"/>
    <cellStyle name="Обычный 10 2 3 2 3" xfId="5101"/>
    <cellStyle name="Обычный 10 2 3 2 4" xfId="2951"/>
    <cellStyle name="Обычный 10 2 3 3" xfId="2677"/>
    <cellStyle name="Обычный 10 2 3 3 2" xfId="4692"/>
    <cellStyle name="Обычный 10 2 3 3 3" xfId="3945"/>
    <cellStyle name="Обычный 10 2 3 4" xfId="4293"/>
    <cellStyle name="Обычный 10 2 3 5" xfId="5051"/>
    <cellStyle name="Обычный 10 2 3 6" xfId="2887"/>
    <cellStyle name="Обычный 10 2 4" xfId="2481"/>
    <cellStyle name="Обычный 10 2 4 2" xfId="2603"/>
    <cellStyle name="Обычный 10 2 4 2 2" xfId="2745"/>
    <cellStyle name="Обычный 10 2 4 2 2 2" xfId="4657"/>
    <cellStyle name="Обычный 10 2 4 2 3" xfId="5119"/>
    <cellStyle name="Обычный 10 2 4 2 4" xfId="2969"/>
    <cellStyle name="Обычный 10 2 4 3" xfId="2694"/>
    <cellStyle name="Обычный 10 2 4 3 2" xfId="4693"/>
    <cellStyle name="Обычный 10 2 4 3 3" xfId="3946"/>
    <cellStyle name="Обычный 10 2 4 4" xfId="4294"/>
    <cellStyle name="Обычный 10 2 4 5" xfId="5068"/>
    <cellStyle name="Обычный 10 2 4 6" xfId="2905"/>
    <cellStyle name="Обычный 10 2 5" xfId="2570"/>
    <cellStyle name="Обычный 10 2 5 2" xfId="2712"/>
    <cellStyle name="Обычный 10 2 5 2 2" xfId="4634"/>
    <cellStyle name="Обычный 10 2 5 3" xfId="5086"/>
    <cellStyle name="Обычный 10 2 5 4" xfId="2936"/>
    <cellStyle name="Обычный 10 2 6" xfId="2659"/>
    <cellStyle name="Обычный 10 2 6 2" xfId="4688"/>
    <cellStyle name="Обычный 10 2 6 3" xfId="3941"/>
    <cellStyle name="Обычный 10 2 7" xfId="4289"/>
    <cellStyle name="Обычный 10 2 8" xfId="5032"/>
    <cellStyle name="Обычный 10 2 9" xfId="2842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2" xfId="329"/>
    <cellStyle name="Обычный 14 2 2" xfId="2593"/>
    <cellStyle name="Обычный 14 2 2 2" xfId="2735"/>
    <cellStyle name="Обычный 14 2 2 2 2" xfId="4904"/>
    <cellStyle name="Обычный 14 2 2 2 3" xfId="4157"/>
    <cellStyle name="Обычный 14 2 2 3" xfId="4509"/>
    <cellStyle name="Обычный 14 2 2 4" xfId="5109"/>
    <cellStyle name="Обычный 14 2 2 5" xfId="2959"/>
    <cellStyle name="Обычный 14 2 3" xfId="2683"/>
    <cellStyle name="Обычный 14 2 3 2" xfId="4695"/>
    <cellStyle name="Обычный 14 2 3 3" xfId="3948"/>
    <cellStyle name="Обычный 14 2 4" xfId="4296"/>
    <cellStyle name="Обычный 14 2 5" xfId="5057"/>
    <cellStyle name="Обычный 14 2 6" xfId="2893"/>
    <cellStyle name="Обычный 14 2 7" xfId="2462"/>
    <cellStyle name="Обычный 14 3" xfId="1925"/>
    <cellStyle name="Обычный 14 3 2" xfId="2611"/>
    <cellStyle name="Обычный 14 3 2 2" xfId="2753"/>
    <cellStyle name="Обычный 14 3 2 2 2" xfId="4665"/>
    <cellStyle name="Обычный 14 3 2 2 3" xfId="3898"/>
    <cellStyle name="Обычный 14 3 2 3" xfId="5127"/>
    <cellStyle name="Обычный 14 3 2 4" xfId="3235"/>
    <cellStyle name="Обычный 14 3 2 5" xfId="2977"/>
    <cellStyle name="Обычный 14 3 3" xfId="2702"/>
    <cellStyle name="Обычный 14 3 3 2" xfId="4696"/>
    <cellStyle name="Обычный 14 3 3 3" xfId="3949"/>
    <cellStyle name="Обычный 14 3 4" xfId="4297"/>
    <cellStyle name="Обычный 14 3 5" xfId="5076"/>
    <cellStyle name="Обычный 14 3 6" xfId="2913"/>
    <cellStyle name="Обычный 14 3 7" xfId="2489"/>
    <cellStyle name="Обычный 14 4" xfId="2160"/>
    <cellStyle name="Обычный 14 4 2" xfId="2720"/>
    <cellStyle name="Обычный 14 4 2 2" xfId="4196"/>
    <cellStyle name="Обычный 14 4 2 2 2" xfId="4943"/>
    <cellStyle name="Обычный 14 4 2 3" xfId="4548"/>
    <cellStyle name="Обычный 14 4 2 4" xfId="3513"/>
    <cellStyle name="Обычный 14 4 3" xfId="5094"/>
    <cellStyle name="Обычный 14 4 4" xfId="3056"/>
    <cellStyle name="Обычный 14 4 5" xfId="2944"/>
    <cellStyle name="Обычный 14 4 6" xfId="2578"/>
    <cellStyle name="Обычный 14 5" xfId="2667"/>
    <cellStyle name="Обычный 14 5 2" xfId="4694"/>
    <cellStyle name="Обычный 14 5 3" xfId="3947"/>
    <cellStyle name="Обычный 14 6" xfId="4295"/>
    <cellStyle name="Обычный 14 7" xfId="5040"/>
    <cellStyle name="Обычный 14 8" xfId="2852"/>
    <cellStyle name="Обычный 14 9" xfId="2330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2" xfId="4156"/>
    <cellStyle name="Обычный 16 2 2 2 2" xfId="4903"/>
    <cellStyle name="Обычный 16 2 2 3" xfId="4508"/>
    <cellStyle name="Обычный 16 2 3" xfId="3182"/>
    <cellStyle name="Обычный 16 2 3 2" xfId="4019"/>
    <cellStyle name="Обычный 16 2 3 2 2" xfId="4766"/>
    <cellStyle name="Обычный 16 2 3 3" xfId="4371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2" xfId="4109"/>
    <cellStyle name="Обычный 16 4 2 2" xfId="4856"/>
    <cellStyle name="Обычный 16 4 3" xfId="4461"/>
    <cellStyle name="Обычный 16 5" xfId="3161"/>
    <cellStyle name="Обычный 16 5 2" xfId="4008"/>
    <cellStyle name="Обычный 16 5 2 2" xfId="4755"/>
    <cellStyle name="Обычный 16 5 3" xfId="4360"/>
    <cellStyle name="Обычный 16 6" xfId="5019"/>
    <cellStyle name="Обычный 16 7" xfId="2777"/>
    <cellStyle name="Обычный 16 8" xfId="2267"/>
    <cellStyle name="Обычный 17" xfId="323"/>
    <cellStyle name="Обычный 17 2" xfId="331"/>
    <cellStyle name="Обычный 17 2 2" xfId="332"/>
    <cellStyle name="Обычный 17 2 2 2" xfId="3406"/>
    <cellStyle name="Обычный 17 2 2 2 2" xfId="4155"/>
    <cellStyle name="Обычный 17 2 2 2 2 2" xfId="4902"/>
    <cellStyle name="Обычный 17 2 2 2 3" xfId="4507"/>
    <cellStyle name="Обычный 17 2 2 3" xfId="4021"/>
    <cellStyle name="Обычный 17 2 2 3 2" xfId="4768"/>
    <cellStyle name="Обычный 17 2 2 4" xfId="4373"/>
    <cellStyle name="Обычный 17 2 2 5" xfId="3184"/>
    <cellStyle name="Обычный 17 2 3" xfId="3405"/>
    <cellStyle name="Обычный 17 2 3 2" xfId="4154"/>
    <cellStyle name="Обычный 17 2 3 2 2" xfId="4901"/>
    <cellStyle name="Обычный 17 2 3 3" xfId="4506"/>
    <cellStyle name="Обычный 17 2 4" xfId="3183"/>
    <cellStyle name="Обычный 17 2 4 2" xfId="4020"/>
    <cellStyle name="Обычный 17 2 4 2 2" xfId="4767"/>
    <cellStyle name="Обычный 17 2 4 3" xfId="4372"/>
    <cellStyle name="Обычный 17 2 5" xfId="2475"/>
    <cellStyle name="Обычный 17 3" xfId="333"/>
    <cellStyle name="Обычный 17 3 2" xfId="3279"/>
    <cellStyle name="Обычный 17 3 2 2" xfId="4097"/>
    <cellStyle name="Обычный 17 3 2 2 2" xfId="4844"/>
    <cellStyle name="Обычный 17 3 2 3" xfId="4449"/>
    <cellStyle name="Обычный 17 3 3" xfId="3185"/>
    <cellStyle name="Обычный 17 3 3 2" xfId="4022"/>
    <cellStyle name="Обычный 17 3 3 2 2" xfId="4769"/>
    <cellStyle name="Обычный 17 3 3 3" xfId="4374"/>
    <cellStyle name="Обычный 17 3 4" xfId="3059"/>
    <cellStyle name="Обычный 17 4" xfId="1928"/>
    <cellStyle name="Обычный 17 5" xfId="3491"/>
    <cellStyle name="Обычный 17 5 2" xfId="4188"/>
    <cellStyle name="Обычный 17 5 2 2" xfId="4935"/>
    <cellStyle name="Обычный 17 5 3" xfId="4540"/>
    <cellStyle name="Обычный 17 6" xfId="3179"/>
    <cellStyle name="Обычный 17 6 2" xfId="4016"/>
    <cellStyle name="Обычный 17 6 2 2" xfId="4763"/>
    <cellStyle name="Обычный 17 6 3" xfId="4368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2" xfId="4183"/>
    <cellStyle name="Обычный 18 3 2 2 2" xfId="4930"/>
    <cellStyle name="Обычный 18 3 2 3" xfId="4535"/>
    <cellStyle name="Обычный 18 4" xfId="3196"/>
    <cellStyle name="Обычный 18 4 2" xfId="4035"/>
    <cellStyle name="Обычный 18 4 2 2" xfId="4782"/>
    <cellStyle name="Обычный 18 4 3" xfId="4387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2" xfId="4141"/>
    <cellStyle name="Обычный 19 3 2 2 2" xfId="4888"/>
    <cellStyle name="Обычный 19 3 2 3" xfId="4493"/>
    <cellStyle name="Обычный 19 3 3" xfId="3061"/>
    <cellStyle name="Обычный 19 4" xfId="3198"/>
    <cellStyle name="Обычный 19 4 2" xfId="4037"/>
    <cellStyle name="Обычный 19 4 2 2" xfId="4784"/>
    <cellStyle name="Обычный 19 4 3" xfId="4389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5" xfId="2201"/>
    <cellStyle name="Обычный 2 2 5 2" xfId="3744"/>
    <cellStyle name="Обычный 2 2 5 3" xfId="4257"/>
    <cellStyle name="Обычный 2 2 5 3 2" xfId="5004"/>
    <cellStyle name="Обычный 2 2 5 4" xfId="4609"/>
    <cellStyle name="Обычный 2 2 5 5" xfId="3627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2" xfId="1934"/>
    <cellStyle name="Обычный 2 5 2 2" xfId="3557"/>
    <cellStyle name="Обычный 2 5 2 2 2" xfId="4218"/>
    <cellStyle name="Обычный 2 5 2 2 2 2" xfId="4965"/>
    <cellStyle name="Обычный 2 5 2 2 3" xfId="4570"/>
    <cellStyle name="Обычный 2 5 2 3" xfId="4072"/>
    <cellStyle name="Обычный 2 5 2 3 2" xfId="4819"/>
    <cellStyle name="Обычный 2 5 2 4" xfId="4424"/>
    <cellStyle name="Обычный 2 5 2 5" xfId="3240"/>
    <cellStyle name="Обычный 2 5 3" xfId="2157"/>
    <cellStyle name="Обычный 2 5 3 2" xfId="2163"/>
    <cellStyle name="Обычный 2 5 3 2 2" xfId="4938"/>
    <cellStyle name="Обычный 2 5 3 2 3" xfId="4191"/>
    <cellStyle name="Обычный 2 5 3 3" xfId="4543"/>
    <cellStyle name="Обычный 2 5 3 4" xfId="3504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8" xfId="4298"/>
    <cellStyle name="Обычный 2 5 9" xfId="3064"/>
    <cellStyle name="Обычный 2 6" xfId="1935"/>
    <cellStyle name="Обычный 2 7" xfId="1931"/>
    <cellStyle name="Обычный 2 7 2" xfId="3789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2" xfId="4131"/>
    <cellStyle name="Обычный 21 2 3 2 2" xfId="4878"/>
    <cellStyle name="Обычный 21 2 3 3" xfId="4483"/>
    <cellStyle name="Обычный 21 2 4" xfId="3211"/>
    <cellStyle name="Обычный 21 2 4 2" xfId="4049"/>
    <cellStyle name="Обычный 21 2 4 2 2" xfId="4796"/>
    <cellStyle name="Обычный 21 2 4 3" xfId="4401"/>
    <cellStyle name="Обычный 21 2 5" xfId="2479"/>
    <cellStyle name="Обычный 21 3" xfId="1937"/>
    <cellStyle name="Обычный 21 4" xfId="3386"/>
    <cellStyle name="Обычный 21 4 2" xfId="4137"/>
    <cellStyle name="Обычный 21 4 2 2" xfId="4884"/>
    <cellStyle name="Обычный 21 4 3" xfId="4489"/>
    <cellStyle name="Обычный 21 5" xfId="3205"/>
    <cellStyle name="Обычный 21 5 2" xfId="4042"/>
    <cellStyle name="Обычный 21 5 2 2" xfId="4789"/>
    <cellStyle name="Обычный 21 5 3" xfId="439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2" xfId="4135"/>
    <cellStyle name="Обычный 22 3 2 2" xfId="4882"/>
    <cellStyle name="Обычный 22 3 3" xfId="4487"/>
    <cellStyle name="Обычный 22 4" xfId="3208"/>
    <cellStyle name="Обычный 22 4 2" xfId="4045"/>
    <cellStyle name="Обычный 22 4 2 2" xfId="4792"/>
    <cellStyle name="Обычный 22 4 3" xfId="4397"/>
    <cellStyle name="Обычный 22 5" xfId="2500"/>
    <cellStyle name="Обычный 23" xfId="377"/>
    <cellStyle name="Обычный 23 2" xfId="1940"/>
    <cellStyle name="Обычный 23 3" xfId="2148"/>
    <cellStyle name="Обычный 23 3 2" xfId="4133"/>
    <cellStyle name="Обычный 23 3 2 2" xfId="4880"/>
    <cellStyle name="Обычный 23 3 3" xfId="4485"/>
    <cellStyle name="Обычный 23 3 4" xfId="3381"/>
    <cellStyle name="Обычный 23 4" xfId="3210"/>
    <cellStyle name="Обычный 23 4 2" xfId="4047"/>
    <cellStyle name="Обычный 23 4 2 2" xfId="4794"/>
    <cellStyle name="Обычный 23 4 3" xfId="439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2" xfId="4195"/>
    <cellStyle name="Обычный 24 3 2 2" xfId="4942"/>
    <cellStyle name="Обычный 24 3 3" xfId="4547"/>
    <cellStyle name="Обычный 24 4" xfId="3212"/>
    <cellStyle name="Обычный 24 4 2" xfId="4050"/>
    <cellStyle name="Обычный 24 4 2 2" xfId="4797"/>
    <cellStyle name="Обычный 24 4 3" xfId="440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2" xfId="4128"/>
    <cellStyle name="Обычный 25 3 2 2" xfId="4875"/>
    <cellStyle name="Обычный 25 3 3" xfId="4480"/>
    <cellStyle name="Обычный 25 3 4" xfId="3359"/>
    <cellStyle name="Обычный 25 4" xfId="3215"/>
    <cellStyle name="Обычный 25 4 2" xfId="4053"/>
    <cellStyle name="Обычный 25 4 2 2" xfId="4800"/>
    <cellStyle name="Обычный 25 4 3" xfId="4405"/>
    <cellStyle name="Обычный 25 5" xfId="5020"/>
    <cellStyle name="Обычный 25 6" xfId="3069"/>
    <cellStyle name="Обычный 25 7" xfId="2778"/>
    <cellStyle name="Обычный 25 8" xfId="2270"/>
    <cellStyle name="Обычный 26" xfId="936"/>
    <cellStyle name="Обычный 26 2" xfId="1943"/>
    <cellStyle name="Обычный 26 3" xfId="3352"/>
    <cellStyle name="Обычный 26 3 2" xfId="4122"/>
    <cellStyle name="Обычный 26 3 2 2" xfId="4869"/>
    <cellStyle name="Обычный 26 3 3" xfId="4474"/>
    <cellStyle name="Обычный 26 4" xfId="3220"/>
    <cellStyle name="Обычный 26 4 2" xfId="4058"/>
    <cellStyle name="Обычный 26 4 2 2" xfId="4805"/>
    <cellStyle name="Обычный 26 4 3" xfId="441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2" xfId="4095"/>
    <cellStyle name="Обычный 27 3 2 2" xfId="4842"/>
    <cellStyle name="Обычный 27 3 3" xfId="4447"/>
    <cellStyle name="Обычный 27 4" xfId="3223"/>
    <cellStyle name="Обычный 27 4 2" xfId="4061"/>
    <cellStyle name="Обычный 27 4 2 2" xfId="4808"/>
    <cellStyle name="Обычный 27 4 3" xfId="4413"/>
    <cellStyle name="Обычный 27 5" xfId="3671"/>
    <cellStyle name="Обычный 28" xfId="942"/>
    <cellStyle name="Обычный 28 2" xfId="1945"/>
    <cellStyle name="Обычный 28 3" xfId="3350"/>
    <cellStyle name="Обычный 28 3 2" xfId="4120"/>
    <cellStyle name="Обычный 28 3 2 2" xfId="4867"/>
    <cellStyle name="Обычный 28 3 3" xfId="4472"/>
    <cellStyle name="Обычный 28 4" xfId="3225"/>
    <cellStyle name="Обычный 28 4 2" xfId="4063"/>
    <cellStyle name="Обычный 28 4 2 2" xfId="4810"/>
    <cellStyle name="Обычный 28 4 3" xfId="4415"/>
    <cellStyle name="Обычный 29" xfId="982"/>
    <cellStyle name="Обычный 29 2" xfId="1946"/>
    <cellStyle name="Обычный 29 3" xfId="3285"/>
    <cellStyle name="Обычный 29 3 2" xfId="4101"/>
    <cellStyle name="Обычный 29 3 2 2" xfId="4848"/>
    <cellStyle name="Обычный 29 3 3" xfId="4453"/>
    <cellStyle name="Обычный 29 4" xfId="3228"/>
    <cellStyle name="Обычный 29 4 2" xfId="4066"/>
    <cellStyle name="Обычный 29 4 2 2" xfId="4813"/>
    <cellStyle name="Обычный 29 4 3" xfId="4418"/>
    <cellStyle name="Обычный 3" xfId="8"/>
    <cellStyle name="Обычный 3 10" xfId="3629"/>
    <cellStyle name="Обычный 3 10 2" xfId="4259"/>
    <cellStyle name="Обычный 3 10 2 2" xfId="5006"/>
    <cellStyle name="Обычный 3 10 3" xfId="4611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2" xfId="2594"/>
    <cellStyle name="Обычный 3 2 2 2 2" xfId="2736"/>
    <cellStyle name="Обычный 3 2 2 2 2 2" xfId="4653"/>
    <cellStyle name="Обычный 3 2 2 2 2 3" xfId="3890"/>
    <cellStyle name="Обычный 3 2 2 2 3" xfId="5110"/>
    <cellStyle name="Обычный 3 2 2 2 4" xfId="3167"/>
    <cellStyle name="Обычный 3 2 2 2 5" xfId="2960"/>
    <cellStyle name="Обычный 3 2 2 3" xfId="2684"/>
    <cellStyle name="Обычный 3 2 2 3 2" xfId="4698"/>
    <cellStyle name="Обычный 3 2 2 3 3" xfId="3951"/>
    <cellStyle name="Обычный 3 2 2 4" xfId="4299"/>
    <cellStyle name="Обычный 3 2 2 5" xfId="5058"/>
    <cellStyle name="Обычный 3 2 2 6" xfId="2895"/>
    <cellStyle name="Обычный 3 2 2 7" xfId="2466"/>
    <cellStyle name="Обычный 3 2 3" xfId="334"/>
    <cellStyle name="Обычный 3 2 3 2" xfId="381"/>
    <cellStyle name="Обычный 3 2 3 2 2" xfId="2754"/>
    <cellStyle name="Обычный 3 2 3 2 2 2" xfId="4102"/>
    <cellStyle name="Обычный 3 2 3 2 2 2 2" xfId="4849"/>
    <cellStyle name="Обычный 3 2 3 2 2 3" xfId="4454"/>
    <cellStyle name="Обычный 3 2 3 2 2 4" xfId="3286"/>
    <cellStyle name="Обычный 3 2 3 2 3" xfId="4048"/>
    <cellStyle name="Обычный 3 2 3 2 3 2" xfId="4795"/>
    <cellStyle name="Обычный 3 2 3 2 4" xfId="4400"/>
    <cellStyle name="Обычный 3 2 3 2 5" xfId="5128"/>
    <cellStyle name="Обычный 3 2 3 2 6" xfId="2978"/>
    <cellStyle name="Обычный 3 2 3 2 7" xfId="2612"/>
    <cellStyle name="Обычный 3 2 3 3" xfId="2703"/>
    <cellStyle name="Обычный 3 2 3 3 2" xfId="4153"/>
    <cellStyle name="Обычный 3 2 3 3 2 2" xfId="4900"/>
    <cellStyle name="Обычный 3 2 3 3 3" xfId="4505"/>
    <cellStyle name="Обычный 3 2 3 3 4" xfId="3404"/>
    <cellStyle name="Обычный 3 2 3 4" xfId="3952"/>
    <cellStyle name="Обычный 3 2 3 4 2" xfId="4699"/>
    <cellStyle name="Обычный 3 2 3 5" xfId="4300"/>
    <cellStyle name="Обычный 3 2 3 6" xfId="5077"/>
    <cellStyle name="Обычный 3 2 3 7" xfId="2914"/>
    <cellStyle name="Обычный 3 2 3 8" xfId="2490"/>
    <cellStyle name="Обычный 3 2 4" xfId="362"/>
    <cellStyle name="Обычный 3 2 4 2" xfId="2669"/>
    <cellStyle name="Обычный 3 2 4 2 2" xfId="4106"/>
    <cellStyle name="Обычный 3 2 4 2 2 2" xfId="4853"/>
    <cellStyle name="Обычный 3 2 4 2 3" xfId="4458"/>
    <cellStyle name="Обычный 3 2 4 2 4" xfId="3297"/>
    <cellStyle name="Обычный 3 2 4 3" xfId="3953"/>
    <cellStyle name="Обычный 3 2 4 3 2" xfId="4700"/>
    <cellStyle name="Обычный 3 2 4 4" xfId="4301"/>
    <cellStyle name="Обычный 3 2 4 5" xfId="5043"/>
    <cellStyle name="Обычный 3 2 4 6" xfId="2865"/>
    <cellStyle name="Обычный 3 2 4 7" xfId="2385"/>
    <cellStyle name="Обычный 3 2 5" xfId="1947"/>
    <cellStyle name="Обычный 3 2 6" xfId="3540"/>
    <cellStyle name="Обычный 3 2 6 2" xfId="4212"/>
    <cellStyle name="Обычный 3 2 6 2 2" xfId="4959"/>
    <cellStyle name="Обычный 3 2 6 3" xfId="4564"/>
    <cellStyle name="Обычный 3 2 7" xfId="3072"/>
    <cellStyle name="Обычный 3 2 8" xfId="3011"/>
    <cellStyle name="Обычный 3 3" xfId="172"/>
    <cellStyle name="Обычный 3 3 2" xfId="23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4" xfId="4302"/>
    <cellStyle name="Обычный 3 3 2 5" xfId="5050"/>
    <cellStyle name="Обычный 3 3 2 6" xfId="2886"/>
    <cellStyle name="Обычный 3 3 2 7" xfId="2453"/>
    <cellStyle name="Обычный 3 3 3" xfId="335"/>
    <cellStyle name="Обычный 3 3 3 2" xfId="3486"/>
    <cellStyle name="Обычный 3 3 3 2 2" xfId="4185"/>
    <cellStyle name="Обычный 3 3 3 2 2 2" xfId="4932"/>
    <cellStyle name="Обычный 3 3 3 2 3" xfId="4537"/>
    <cellStyle name="Обычный 3 3 3 3" xfId="4023"/>
    <cellStyle name="Обычный 3 3 3 3 2" xfId="4770"/>
    <cellStyle name="Обычный 3 3 3 4" xfId="4375"/>
    <cellStyle name="Обычный 3 3 3 5" xfId="3186"/>
    <cellStyle name="Обычный 3 3 4" xfId="1948"/>
    <cellStyle name="Обычный 3 3 4 2" xfId="3559"/>
    <cellStyle name="Обычный 3 3 4 2 2" xfId="4220"/>
    <cellStyle name="Обычный 3 3 4 2 2 2" xfId="4967"/>
    <cellStyle name="Обычный 3 3 4 2 3" xfId="4572"/>
    <cellStyle name="Обычный 3 3 4 3" xfId="4073"/>
    <cellStyle name="Обычный 3 3 4 3 2" xfId="4820"/>
    <cellStyle name="Обычный 3 3 4 4" xfId="4425"/>
    <cellStyle name="Обычный 3 3 4 5" xfId="3242"/>
    <cellStyle name="Обычный 3 3 5" xfId="3505"/>
    <cellStyle name="Обычный 3 3 5 2" xfId="4192"/>
    <cellStyle name="Обычный 3 3 5 2 2" xfId="4939"/>
    <cellStyle name="Обычный 3 3 5 3" xfId="4544"/>
    <cellStyle name="Обычный 3 3 6" xfId="3793"/>
    <cellStyle name="Обычный 3 4" xfId="10"/>
    <cellStyle name="Обычный 3 4 2" xfId="194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4" xfId="4303"/>
    <cellStyle name="Обычный 3 4 2 5" xfId="5067"/>
    <cellStyle name="Обычный 3 4 2 6" xfId="2904"/>
    <cellStyle name="Обычный 3 4 2 7" xfId="2480"/>
    <cellStyle name="Обычный 3 4 3" xfId="3122"/>
    <cellStyle name="Обычный 3 5" xfId="302"/>
    <cellStyle name="Обычный 3 5 2" xfId="336"/>
    <cellStyle name="Обычный 3 5 2 2" xfId="3402"/>
    <cellStyle name="Обычный 3 5 2 2 2" xfId="4151"/>
    <cellStyle name="Обычный 3 5 2 2 2 2" xfId="4898"/>
    <cellStyle name="Обычный 3 5 2 2 3" xfId="4503"/>
    <cellStyle name="Обычный 3 5 2 3" xfId="4024"/>
    <cellStyle name="Обычный 3 5 2 3 2" xfId="4771"/>
    <cellStyle name="Обычный 3 5 2 4" xfId="4376"/>
    <cellStyle name="Обычный 3 5 2 5" xfId="3187"/>
    <cellStyle name="Обычный 3 5 2 6" xfId="2658"/>
    <cellStyle name="Обычный 3 5 3" xfId="3417"/>
    <cellStyle name="Обычный 3 5 3 2" xfId="4163"/>
    <cellStyle name="Обычный 3 5 3 2 2" xfId="4910"/>
    <cellStyle name="Обычный 3 5 3 3" xfId="4515"/>
    <cellStyle name="Обычный 3 5 4" xfId="3795"/>
    <cellStyle name="Обычный 3 5 5" xfId="3956"/>
    <cellStyle name="Обычный 3 5 5 2" xfId="4703"/>
    <cellStyle name="Обычный 3 5 6" xfId="4304"/>
    <cellStyle name="Обычный 3 5 7" xfId="5031"/>
    <cellStyle name="Обычный 3 5 8" xfId="2840"/>
    <cellStyle name="Обычный 3 5 9" xfId="2321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2" xfId="3403"/>
    <cellStyle name="Обычный 3 7 2 2" xfId="4152"/>
    <cellStyle name="Обычный 3 7 2 2 2" xfId="4899"/>
    <cellStyle name="Обычный 3 7 2 3" xfId="4504"/>
    <cellStyle name="Обычный 3 7 3" xfId="3839"/>
    <cellStyle name="Обычный 3 7 4" xfId="4025"/>
    <cellStyle name="Обычный 3 7 4 2" xfId="4772"/>
    <cellStyle name="Обычный 3 7 5" xfId="4377"/>
    <cellStyle name="Обычный 3 7 6" xfId="3188"/>
    <cellStyle name="Обычный 3 7 7" xfId="2312"/>
    <cellStyle name="Обычный 3 8" xfId="361"/>
    <cellStyle name="Обычный 3 8 2" xfId="3387"/>
    <cellStyle name="Обычный 3 8 2 2" xfId="4138"/>
    <cellStyle name="Обычный 3 8 2 2 2" xfId="4885"/>
    <cellStyle name="Обычный 3 8 2 3" xfId="4490"/>
    <cellStyle name="Обычный 3 8 3" xfId="4038"/>
    <cellStyle name="Обычный 3 8 3 2" xfId="4785"/>
    <cellStyle name="Обычный 3 8 4" xfId="4390"/>
    <cellStyle name="Обычный 3 8 5" xfId="3200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4" xfId="239"/>
    <cellStyle name="Обычный 4 5" xfId="338"/>
    <cellStyle name="Обычный 4 5 2" xfId="3401"/>
    <cellStyle name="Обычный 4 5 2 2" xfId="4150"/>
    <cellStyle name="Обычный 4 5 2 2 2" xfId="4897"/>
    <cellStyle name="Обычный 4 5 2 3" xfId="4502"/>
    <cellStyle name="Обычный 4 5 3" xfId="4026"/>
    <cellStyle name="Обычный 4 5 3 2" xfId="4773"/>
    <cellStyle name="Обычный 4 5 4" xfId="4378"/>
    <cellStyle name="Обычный 4 5 5" xfId="3189"/>
    <cellStyle name="Обычный 4 6" xfId="3507"/>
    <cellStyle name="Обычный 4 6 2" xfId="4193"/>
    <cellStyle name="Обычный 4 6 2 2" xfId="4940"/>
    <cellStyle name="Обычный 4 6 3" xfId="4545"/>
    <cellStyle name="Обычный 4 7" xfId="3135"/>
    <cellStyle name="Обычный 4 7 2" xfId="4005"/>
    <cellStyle name="Обычный 4 7 2 2" xfId="4752"/>
    <cellStyle name="Обычный 4 7 3" xfId="4357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3" xfId="4620"/>
    <cellStyle name="Обычный 5" xfId="175"/>
    <cellStyle name="Обычный 5 2" xfId="307"/>
    <cellStyle name="Обычный 5 2 2" xfId="339"/>
    <cellStyle name="Обычный 5 2 2 2" xfId="2596"/>
    <cellStyle name="Обычный 5 2 2 2 2" xfId="2738"/>
    <cellStyle name="Обычный 5 2 2 2 2 2" xfId="4896"/>
    <cellStyle name="Обычный 5 2 2 2 2 3" xfId="4149"/>
    <cellStyle name="Обычный 5 2 2 2 3" xfId="4501"/>
    <cellStyle name="Обычный 5 2 2 2 4" xfId="5112"/>
    <cellStyle name="Обычный 5 2 2 2 5" xfId="2962"/>
    <cellStyle name="Обычный 5 2 2 3" xfId="2686"/>
    <cellStyle name="Обычный 5 2 2 3 2" xfId="4705"/>
    <cellStyle name="Обычный 5 2 2 3 3" xfId="3958"/>
    <cellStyle name="Обычный 5 2 2 4" xfId="4306"/>
    <cellStyle name="Обычный 5 2 2 5" xfId="5060"/>
    <cellStyle name="Обычный 5 2 2 6" xfId="2897"/>
    <cellStyle name="Обычный 5 2 2 7" xfId="2468"/>
    <cellStyle name="Обычный 5 2 3" xfId="1970"/>
    <cellStyle name="Обычный 5 2 3 2" xfId="2614"/>
    <cellStyle name="Обычный 5 2 3 2 2" xfId="2756"/>
    <cellStyle name="Обычный 5 2 3 2 2 2" xfId="4667"/>
    <cellStyle name="Обычный 5 2 3 2 2 3" xfId="3899"/>
    <cellStyle name="Обычный 5 2 3 2 3" xfId="5130"/>
    <cellStyle name="Обычный 5 2 3 2 4" xfId="3245"/>
    <cellStyle name="Обычный 5 2 3 2 5" xfId="2980"/>
    <cellStyle name="Обычный 5 2 3 3" xfId="2705"/>
    <cellStyle name="Обычный 5 2 3 3 2" xfId="4706"/>
    <cellStyle name="Обычный 5 2 3 3 3" xfId="3959"/>
    <cellStyle name="Обычный 5 2 3 4" xfId="4307"/>
    <cellStyle name="Обычный 5 2 3 5" xfId="5079"/>
    <cellStyle name="Обычный 5 2 3 6" xfId="2916"/>
    <cellStyle name="Обычный 5 2 3 7" xfId="2492"/>
    <cellStyle name="Обычный 5 2 4" xfId="2580"/>
    <cellStyle name="Обычный 5 2 4 2" xfId="2722"/>
    <cellStyle name="Обычный 5 2 4 2 2" xfId="4161"/>
    <cellStyle name="Обычный 5 2 4 2 2 2" xfId="4908"/>
    <cellStyle name="Обычный 5 2 4 2 3" xfId="4513"/>
    <cellStyle name="Обычный 5 2 4 2 4" xfId="3415"/>
    <cellStyle name="Обычный 5 2 4 3" xfId="5096"/>
    <cellStyle name="Обычный 5 2 4 4" xfId="3077"/>
    <cellStyle name="Обычный 5 2 4 5" xfId="2946"/>
    <cellStyle name="Обычный 5 2 5" xfId="2660"/>
    <cellStyle name="Обычный 5 2 5 2" xfId="4704"/>
    <cellStyle name="Обычный 5 2 5 3" xfId="3957"/>
    <cellStyle name="Обычный 5 2 6" xfId="4305"/>
    <cellStyle name="Обычный 5 2 7" xfId="5033"/>
    <cellStyle name="Обычный 5 2 8" xfId="2843"/>
    <cellStyle name="Обычный 5 2 9" xfId="2323"/>
    <cellStyle name="Обычный 5 3" xfId="244"/>
    <cellStyle name="Обычный 5 3 2" xfId="2586"/>
    <cellStyle name="Обычный 5 3 2 2" xfId="2728"/>
    <cellStyle name="Обычный 5 3 2 2 2" xfId="4648"/>
    <cellStyle name="Обычный 5 3 2 2 3" xfId="3886"/>
    <cellStyle name="Обычный 5 3 2 3" xfId="5102"/>
    <cellStyle name="Обычный 5 3 2 4" xfId="3170"/>
    <cellStyle name="Обычный 5 3 2 5" xfId="2952"/>
    <cellStyle name="Обычный 5 3 3" xfId="2678"/>
    <cellStyle name="Обычный 5 3 3 2" xfId="3797"/>
    <cellStyle name="Обычный 5 3 4" xfId="3960"/>
    <cellStyle name="Обычный 5 3 4 2" xfId="4707"/>
    <cellStyle name="Обычный 5 3 5" xfId="4308"/>
    <cellStyle name="Обычный 5 3 6" xfId="5052"/>
    <cellStyle name="Обычный 5 3 7" xfId="2888"/>
    <cellStyle name="Обычный 5 3 8" xfId="2455"/>
    <cellStyle name="Обычный 5 4" xfId="1969"/>
    <cellStyle name="Обычный 5 4 2" xfId="2604"/>
    <cellStyle name="Обычный 5 4 2 2" xfId="2746"/>
    <cellStyle name="Обычный 5 4 2 2 2" xfId="4658"/>
    <cellStyle name="Обычный 5 4 2 2 3" xfId="3893"/>
    <cellStyle name="Обычный 5 4 2 3" xfId="5120"/>
    <cellStyle name="Обычный 5 4 2 4" xfId="3244"/>
    <cellStyle name="Обычный 5 4 2 5" xfId="2970"/>
    <cellStyle name="Обычный 5 4 3" xfId="2695"/>
    <cellStyle name="Обычный 5 4 3 2" xfId="4708"/>
    <cellStyle name="Обычный 5 4 3 3" xfId="3961"/>
    <cellStyle name="Обычный 5 4 4" xfId="4309"/>
    <cellStyle name="Обычный 5 4 5" xfId="5069"/>
    <cellStyle name="Обычный 5 4 6" xfId="2906"/>
    <cellStyle name="Обычный 5 4 7" xfId="2482"/>
    <cellStyle name="Обычный 5 5" xfId="2571"/>
    <cellStyle name="Обычный 5 5 2" xfId="2713"/>
    <cellStyle name="Обычный 5 5 2 2" xfId="4635"/>
    <cellStyle name="Обычный 5 5 2 3" xfId="3879"/>
    <cellStyle name="Обычный 5 5 3" xfId="5087"/>
    <cellStyle name="Обычный 5 5 4" xfId="3078"/>
    <cellStyle name="Обычный 5 5 5" xfId="2937"/>
    <cellStyle name="Обычный 5 6" xfId="2638"/>
    <cellStyle name="Обычный 5 7" xfId="3841"/>
    <cellStyle name="Обычный 5 8" xfId="3076"/>
    <cellStyle name="Обычный 50" xfId="986"/>
    <cellStyle name="Обычный 50 2" xfId="3520"/>
    <cellStyle name="Обычный 50 3" xfId="3533"/>
    <cellStyle name="Обычный 50 3 2" xfId="4207"/>
    <cellStyle name="Обычный 50 3 2 2" xfId="4954"/>
    <cellStyle name="Обычный 50 3 3" xfId="4559"/>
    <cellStyle name="Обычный 50 4" xfId="4070"/>
    <cellStyle name="Обычный 50 4 2" xfId="4817"/>
    <cellStyle name="Обычный 50 5" xfId="4422"/>
    <cellStyle name="Обычный 50 6" xfId="3232"/>
    <cellStyle name="Обычный 51" xfId="2131"/>
    <cellStyle name="Обычный 51 2" xfId="2153"/>
    <cellStyle name="Обычный 51 2 2" xfId="4229"/>
    <cellStyle name="Обычный 51 2 2 2" xfId="4976"/>
    <cellStyle name="Обычный 51 2 3" xfId="4581"/>
    <cellStyle name="Обычный 51 2 4" xfId="3573"/>
    <cellStyle name="Обычный 51 3" xfId="2175"/>
    <cellStyle name="Обычный 51 4" xfId="4075"/>
    <cellStyle name="Обычный 51 4 2" xfId="4822"/>
    <cellStyle name="Обычный 51 5" xfId="4427"/>
    <cellStyle name="Обычный 51 6" xfId="3251"/>
    <cellStyle name="Обычный 52" xfId="2134"/>
    <cellStyle name="Обычный 52 2" xfId="3576"/>
    <cellStyle name="Обычный 52 2 2" xfId="4232"/>
    <cellStyle name="Обычный 52 2 2 2" xfId="4979"/>
    <cellStyle name="Обычный 52 2 3" xfId="4584"/>
    <cellStyle name="Обычный 52 3" xfId="4078"/>
    <cellStyle name="Обычный 52 3 2" xfId="4825"/>
    <cellStyle name="Обычный 52 4" xfId="4430"/>
    <cellStyle name="Обычный 52 5" xfId="3254"/>
    <cellStyle name="Обычный 53" xfId="2137"/>
    <cellStyle name="Обычный 53 2" xfId="3579"/>
    <cellStyle name="Обычный 53 2 2" xfId="4235"/>
    <cellStyle name="Обычный 53 2 2 2" xfId="4982"/>
    <cellStyle name="Обычный 53 2 3" xfId="4587"/>
    <cellStyle name="Обычный 53 3" xfId="4081"/>
    <cellStyle name="Обычный 53 3 2" xfId="4828"/>
    <cellStyle name="Обычный 53 4" xfId="4433"/>
    <cellStyle name="Обычный 53 5" xfId="3257"/>
    <cellStyle name="Обычный 54" xfId="2144"/>
    <cellStyle name="Обычный 54 2" xfId="2206"/>
    <cellStyle name="Обычный 54 2 2" xfId="4242"/>
    <cellStyle name="Обычный 54 2 2 2" xfId="4989"/>
    <cellStyle name="Обычный 54 2 3" xfId="4594"/>
    <cellStyle name="Обычный 54 2 4" xfId="3586"/>
    <cellStyle name="Обычный 54 3" xfId="4088"/>
    <cellStyle name="Обычный 54 3 2" xfId="4835"/>
    <cellStyle name="Обычный 54 4" xfId="4440"/>
    <cellStyle name="Обычный 54 5" xfId="3262"/>
    <cellStyle name="Обычный 55" xfId="2158"/>
    <cellStyle name="Обычный 55 2" xfId="4091"/>
    <cellStyle name="Обычный 55 2 2" xfId="4838"/>
    <cellStyle name="Обычный 55 3" xfId="4443"/>
    <cellStyle name="Обычный 55 4" xfId="3265"/>
    <cellStyle name="Обычный 56" xfId="2167"/>
    <cellStyle name="Обычный 56 2" xfId="3451"/>
    <cellStyle name="Обычный 57" xfId="2168"/>
    <cellStyle name="Обычный 57 2" xfId="4622"/>
    <cellStyle name="Обычный 57 3" xfId="3837"/>
    <cellStyle name="Обычный 58" xfId="2169"/>
    <cellStyle name="Обычный 58 2" xfId="4674"/>
    <cellStyle name="Обычный 58 3" xfId="3927"/>
    <cellStyle name="Обычный 59" xfId="2176"/>
    <cellStyle name="Обычный 59 2" xfId="3005"/>
    <cellStyle name="Обычный 6" xfId="176"/>
    <cellStyle name="Обычный 6 2" xfId="251"/>
    <cellStyle name="Обычный 6 2 2" xfId="1972"/>
    <cellStyle name="Обычный 6 2 2 2" xfId="2598"/>
    <cellStyle name="Обычный 6 2 2 2 2" xfId="2740"/>
    <cellStyle name="Обычный 6 2 2 2 2 2" xfId="4655"/>
    <cellStyle name="Обычный 6 2 2 2 2 3" xfId="3892"/>
    <cellStyle name="Обычный 6 2 2 2 3" xfId="5114"/>
    <cellStyle name="Обычный 6 2 2 2 4" xfId="3246"/>
    <cellStyle name="Обычный 6 2 2 2 5" xfId="2964"/>
    <cellStyle name="Обычный 6 2 2 3" xfId="2688"/>
    <cellStyle name="Обычный 6 2 2 3 2" xfId="4709"/>
    <cellStyle name="Обычный 6 2 2 3 3" xfId="3962"/>
    <cellStyle name="Обычный 6 2 2 4" xfId="4310"/>
    <cellStyle name="Обычный 6 2 2 5" xfId="5062"/>
    <cellStyle name="Обычный 6 2 2 6" xfId="2899"/>
    <cellStyle name="Обычный 6 2 2 7" xfId="2470"/>
    <cellStyle name="Обычный 6 2 3" xfId="2494"/>
    <cellStyle name="Обычный 6 2 3 2" xfId="2616"/>
    <cellStyle name="Обычный 6 2 3 2 2" xfId="2758"/>
    <cellStyle name="Обычный 6 2 3 2 2 2" xfId="4669"/>
    <cellStyle name="Обычный 6 2 3 2 3" xfId="5132"/>
    <cellStyle name="Обычный 6 2 3 2 4" xfId="2982"/>
    <cellStyle name="Обычный 6 2 3 3" xfId="2707"/>
    <cellStyle name="Обычный 6 2 3 3 2" xfId="4710"/>
    <cellStyle name="Обычный 6 2 3 3 3" xfId="3963"/>
    <cellStyle name="Обычный 6 2 3 4" xfId="4311"/>
    <cellStyle name="Обычный 6 2 3 5" xfId="5081"/>
    <cellStyle name="Обычный 6 2 3 6" xfId="2918"/>
    <cellStyle name="Обычный 6 2 4" xfId="2390"/>
    <cellStyle name="Обычный 6 2 4 2" xfId="2672"/>
    <cellStyle name="Обычный 6 2 4 2 2" xfId="4711"/>
    <cellStyle name="Обычный 6 2 4 2 3" xfId="3964"/>
    <cellStyle name="Обычный 6 2 4 3" xfId="4312"/>
    <cellStyle name="Обычный 6 2 4 4" xfId="5046"/>
    <cellStyle name="Обычный 6 2 4 5" xfId="2868"/>
    <cellStyle name="Обычный 6 2 5" xfId="3080"/>
    <cellStyle name="Обычный 6 3" xfId="313"/>
    <cellStyle name="Обычный 6 3 2" xfId="340"/>
    <cellStyle name="Обычный 6 3 2 2" xfId="2730"/>
    <cellStyle name="Обычный 6 3 2 2 2" xfId="4148"/>
    <cellStyle name="Обычный 6 3 2 2 2 2" xfId="4895"/>
    <cellStyle name="Обычный 6 3 2 2 3" xfId="4500"/>
    <cellStyle name="Обычный 6 3 2 2 4" xfId="3400"/>
    <cellStyle name="Обычный 6 3 2 3" xfId="4027"/>
    <cellStyle name="Обычный 6 3 2 3 2" xfId="4774"/>
    <cellStyle name="Обычный 6 3 2 4" xfId="4379"/>
    <cellStyle name="Обычный 6 3 2 5" xfId="5104"/>
    <cellStyle name="Обычный 6 3 2 6" xfId="2954"/>
    <cellStyle name="Обычный 6 3 2 7" xfId="2588"/>
    <cellStyle name="Обычный 6 3 3" xfId="2662"/>
    <cellStyle name="Обычный 6 3 3 2" xfId="4160"/>
    <cellStyle name="Обычный 6 3 3 2 2" xfId="4907"/>
    <cellStyle name="Обычный 6 3 3 3" xfId="4512"/>
    <cellStyle name="Обычный 6 3 3 4" xfId="3413"/>
    <cellStyle name="Обычный 6 3 4" xfId="3798"/>
    <cellStyle name="Обычный 6 3 5" xfId="3965"/>
    <cellStyle name="Обычный 6 3 5 2" xfId="4712"/>
    <cellStyle name="Обычный 6 3 6" xfId="4313"/>
    <cellStyle name="Обычный 6 3 7" xfId="5035"/>
    <cellStyle name="Обычный 6 3 8" xfId="2847"/>
    <cellStyle name="Обычный 6 3 9" xfId="2325"/>
    <cellStyle name="Обычный 6 4" xfId="247"/>
    <cellStyle name="Обычный 6 4 2" xfId="2606"/>
    <cellStyle name="Обычный 6 4 2 2" xfId="2748"/>
    <cellStyle name="Обычный 6 4 2 2 2" xfId="4660"/>
    <cellStyle name="Обычный 6 4 2 2 3" xfId="3895"/>
    <cellStyle name="Обычный 6 4 2 3" xfId="5122"/>
    <cellStyle name="Обычный 6 4 2 4" xfId="3172"/>
    <cellStyle name="Обычный 6 4 2 5" xfId="2972"/>
    <cellStyle name="Обычный 6 4 3" xfId="2697"/>
    <cellStyle name="Обычный 6 4 3 2" xfId="4713"/>
    <cellStyle name="Обычный 6 4 3 3" xfId="3966"/>
    <cellStyle name="Обычный 6 4 4" xfId="4314"/>
    <cellStyle name="Обычный 6 4 5" xfId="5071"/>
    <cellStyle name="Обычный 6 4 6" xfId="2908"/>
    <cellStyle name="Обычный 6 4 7" xfId="2484"/>
    <cellStyle name="Обычный 6 5" xfId="1971"/>
    <cellStyle name="Обычный 6 5 2" xfId="2715"/>
    <cellStyle name="Обычный 6 5 2 2" xfId="4637"/>
    <cellStyle name="Обычный 6 5 2 3" xfId="3881"/>
    <cellStyle name="Обычный 6 5 3" xfId="5089"/>
    <cellStyle name="Обычный 6 5 4" xfId="3081"/>
    <cellStyle name="Обычный 6 5 5" xfId="2939"/>
    <cellStyle name="Обычный 6 5 6" xfId="2573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0" xfId="2196"/>
    <cellStyle name="Обычный 60 2" xfId="4272"/>
    <cellStyle name="Обычный 61" xfId="2203"/>
    <cellStyle name="Обычный 61 2" xfId="5017"/>
    <cellStyle name="Обычный 62" xfId="2207"/>
    <cellStyle name="Обычный 62 2" xfId="2764"/>
    <cellStyle name="Обычный 63" xfId="2265"/>
    <cellStyle name="Обычный 64" xfId="2213"/>
    <cellStyle name="Обычный 7" xfId="177"/>
    <cellStyle name="Обычный 7 2" xfId="314"/>
    <cellStyle name="Обычный 7 2 2" xfId="341"/>
    <cellStyle name="Обычный 7 2 2 2" xfId="2599"/>
    <cellStyle name="Обычный 7 2 2 2 2" xfId="2741"/>
    <cellStyle name="Обычный 7 2 2 2 2 2" xfId="4894"/>
    <cellStyle name="Обычный 7 2 2 2 2 3" xfId="4147"/>
    <cellStyle name="Обычный 7 2 2 2 3" xfId="4499"/>
    <cellStyle name="Обычный 7 2 2 2 4" xfId="5115"/>
    <cellStyle name="Обычный 7 2 2 2 5" xfId="2965"/>
    <cellStyle name="Обычный 7 2 2 3" xfId="2689"/>
    <cellStyle name="Обычный 7 2 2 3 2" xfId="4715"/>
    <cellStyle name="Обычный 7 2 2 3 3" xfId="3968"/>
    <cellStyle name="Обычный 7 2 2 4" xfId="4316"/>
    <cellStyle name="Обычный 7 2 2 5" xfId="5063"/>
    <cellStyle name="Обычный 7 2 2 6" xfId="2900"/>
    <cellStyle name="Обычный 7 2 2 7" xfId="2471"/>
    <cellStyle name="Обычный 7 2 3" xfId="2495"/>
    <cellStyle name="Обычный 7 2 3 2" xfId="2617"/>
    <cellStyle name="Обычный 7 2 3 2 2" xfId="2759"/>
    <cellStyle name="Обычный 7 2 3 2 2 2" xfId="4670"/>
    <cellStyle name="Обычный 7 2 3 2 3" xfId="5133"/>
    <cellStyle name="Обычный 7 2 3 2 4" xfId="2983"/>
    <cellStyle name="Обычный 7 2 3 3" xfId="2708"/>
    <cellStyle name="Обычный 7 2 3 3 2" xfId="4716"/>
    <cellStyle name="Обычный 7 2 3 3 3" xfId="3969"/>
    <cellStyle name="Обычный 7 2 3 4" xfId="4317"/>
    <cellStyle name="Обычный 7 2 3 5" xfId="5082"/>
    <cellStyle name="Обычный 7 2 3 6" xfId="2919"/>
    <cellStyle name="Обычный 7 2 4" xfId="2581"/>
    <cellStyle name="Обычный 7 2 4 2" xfId="2723"/>
    <cellStyle name="Обычный 7 2 4 2 2" xfId="4643"/>
    <cellStyle name="Обычный 7 2 4 3" xfId="5097"/>
    <cellStyle name="Обычный 7 2 4 4" xfId="2947"/>
    <cellStyle name="Обычный 7 2 5" xfId="2663"/>
    <cellStyle name="Обычный 7 2 5 2" xfId="4714"/>
    <cellStyle name="Обычный 7 2 5 3" xfId="3967"/>
    <cellStyle name="Обычный 7 2 6" xfId="4315"/>
    <cellStyle name="Обычный 7 2 7" xfId="5036"/>
    <cellStyle name="Обычный 7 2 8" xfId="2848"/>
    <cellStyle name="Обычный 7 2 9" xfId="2326"/>
    <cellStyle name="Обычный 7 3" xfId="258"/>
    <cellStyle name="Обычный 7 3 2" xfId="2589"/>
    <cellStyle name="Обычный 7 3 2 2" xfId="2731"/>
    <cellStyle name="Обычный 7 3 2 2 2" xfId="4649"/>
    <cellStyle name="Обычный 7 3 2 2 3" xfId="3887"/>
    <cellStyle name="Обычный 7 3 2 3" xfId="5105"/>
    <cellStyle name="Обычный 7 3 2 4" xfId="3178"/>
    <cellStyle name="Обычный 7 3 2 5" xfId="2955"/>
    <cellStyle name="Обычный 7 3 3" xfId="2679"/>
    <cellStyle name="Обычный 7 3 3 2" xfId="4717"/>
    <cellStyle name="Обычный 7 3 3 3" xfId="3970"/>
    <cellStyle name="Обычный 7 3 4" xfId="4318"/>
    <cellStyle name="Обычный 7 3 5" xfId="5053"/>
    <cellStyle name="Обычный 7 3 6" xfId="2889"/>
    <cellStyle name="Обычный 7 3 7" xfId="2457"/>
    <cellStyle name="Обычный 7 4" xfId="1973"/>
    <cellStyle name="Обычный 7 4 2" xfId="2607"/>
    <cellStyle name="Обычный 7 4 2 2" xfId="2749"/>
    <cellStyle name="Обычный 7 4 2 2 2" xfId="4661"/>
    <cellStyle name="Обычный 7 4 2 2 3" xfId="3896"/>
    <cellStyle name="Обычный 7 4 2 3" xfId="5123"/>
    <cellStyle name="Обычный 7 4 2 4" xfId="3247"/>
    <cellStyle name="Обычный 7 4 2 5" xfId="2973"/>
    <cellStyle name="Обычный 7 4 3" xfId="2698"/>
    <cellStyle name="Обычный 7 4 3 2" xfId="4718"/>
    <cellStyle name="Обычный 7 4 3 3" xfId="3971"/>
    <cellStyle name="Обычный 7 4 4" xfId="4319"/>
    <cellStyle name="Обычный 7 4 5" xfId="5072"/>
    <cellStyle name="Обычный 7 4 6" xfId="2909"/>
    <cellStyle name="Обычный 7 4 7" xfId="2485"/>
    <cellStyle name="Обычный 7 5" xfId="2208"/>
    <cellStyle name="Обычный 7 5 2" xfId="2716"/>
    <cellStyle name="Обычный 7 5 2 2" xfId="4638"/>
    <cellStyle name="Обычный 7 5 2 3" xfId="3882"/>
    <cellStyle name="Обычный 7 5 3" xfId="5090"/>
    <cellStyle name="Обычный 7 5 4" xfId="3083"/>
    <cellStyle name="Обычный 7 5 5" xfId="2940"/>
    <cellStyle name="Обычный 7 5 6" xfId="2574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8" xfId="315"/>
    <cellStyle name="Обычный 8 10" xfId="4320"/>
    <cellStyle name="Обычный 8 11" xfId="5037"/>
    <cellStyle name="Обычный 8 12" xfId="2849"/>
    <cellStyle name="Обычный 8 13" xfId="2327"/>
    <cellStyle name="Обычный 8 2" xfId="342"/>
    <cellStyle name="Обычный 8 2 2" xfId="2472"/>
    <cellStyle name="Обычный 8 2 2 2" xfId="2600"/>
    <cellStyle name="Обычный 8 2 2 2 2" xfId="2742"/>
    <cellStyle name="Обычный 8 2 2 2 2 2" xfId="4656"/>
    <cellStyle name="Обычный 8 2 2 2 3" xfId="5116"/>
    <cellStyle name="Обычный 8 2 2 2 4" xfId="2966"/>
    <cellStyle name="Обычный 8 2 2 3" xfId="2690"/>
    <cellStyle name="Обычный 8 2 2 3 2" xfId="4721"/>
    <cellStyle name="Обычный 8 2 2 3 3" xfId="3974"/>
    <cellStyle name="Обычный 8 2 2 4" xfId="4322"/>
    <cellStyle name="Обычный 8 2 2 5" xfId="5064"/>
    <cellStyle name="Обычный 8 2 2 6" xfId="2901"/>
    <cellStyle name="Обычный 8 2 3" xfId="2496"/>
    <cellStyle name="Обычный 8 2 3 2" xfId="2618"/>
    <cellStyle name="Обычный 8 2 3 2 2" xfId="2760"/>
    <cellStyle name="Обычный 8 2 3 2 2 2" xfId="4671"/>
    <cellStyle name="Обычный 8 2 3 2 3" xfId="5134"/>
    <cellStyle name="Обычный 8 2 3 2 4" xfId="2984"/>
    <cellStyle name="Обычный 8 2 3 3" xfId="2709"/>
    <cellStyle name="Обычный 8 2 3 3 2" xfId="4722"/>
    <cellStyle name="Обычный 8 2 3 3 3" xfId="3975"/>
    <cellStyle name="Обычный 8 2 3 4" xfId="4323"/>
    <cellStyle name="Обычный 8 2 3 5" xfId="5083"/>
    <cellStyle name="Обычный 8 2 3 6" xfId="2920"/>
    <cellStyle name="Обычный 8 2 4" xfId="2582"/>
    <cellStyle name="Обычный 8 2 4 2" xfId="2724"/>
    <cellStyle name="Обычный 8 2 4 2 2" xfId="4644"/>
    <cellStyle name="Обычный 8 2 4 3" xfId="5098"/>
    <cellStyle name="Обычный 8 2 4 4" xfId="2948"/>
    <cellStyle name="Обычный 8 2 5" xfId="2673"/>
    <cellStyle name="Обычный 8 2 5 2" xfId="4720"/>
    <cellStyle name="Обычный 8 2 5 3" xfId="3973"/>
    <cellStyle name="Обычный 8 2 6" xfId="4321"/>
    <cellStyle name="Обычный 8 2 7" xfId="5047"/>
    <cellStyle name="Обычный 8 2 8" xfId="2869"/>
    <cellStyle name="Обычный 8 2 9" xfId="2391"/>
    <cellStyle name="Обычный 8 3" xfId="1974"/>
    <cellStyle name="Обычный 8 3 2" xfId="2590"/>
    <cellStyle name="Обычный 8 3 2 2" xfId="2732"/>
    <cellStyle name="Обычный 8 3 2 2 2" xfId="4650"/>
    <cellStyle name="Обычный 8 3 2 2 3" xfId="3888"/>
    <cellStyle name="Обычный 8 3 2 3" xfId="5106"/>
    <cellStyle name="Обычный 8 3 2 4" xfId="3248"/>
    <cellStyle name="Обычный 8 3 2 5" xfId="2956"/>
    <cellStyle name="Обычный 8 3 3" xfId="2680"/>
    <cellStyle name="Обычный 8 3 3 2" xfId="4723"/>
    <cellStyle name="Обычный 8 3 3 3" xfId="3976"/>
    <cellStyle name="Обычный 8 3 4" xfId="4324"/>
    <cellStyle name="Обычный 8 3 5" xfId="5054"/>
    <cellStyle name="Обычный 8 3 6" xfId="2890"/>
    <cellStyle name="Обычный 8 3 7" xfId="2458"/>
    <cellStyle name="Обычный 8 4" xfId="2486"/>
    <cellStyle name="Обычный 8 4 2" xfId="2608"/>
    <cellStyle name="Обычный 8 4 2 2" xfId="2750"/>
    <cellStyle name="Обычный 8 4 2 2 2" xfId="4662"/>
    <cellStyle name="Обычный 8 4 2 3" xfId="5124"/>
    <cellStyle name="Обычный 8 4 2 4" xfId="2974"/>
    <cellStyle name="Обычный 8 4 3" xfId="2699"/>
    <cellStyle name="Обычный 8 4 3 2" xfId="4724"/>
    <cellStyle name="Обычный 8 4 3 3" xfId="3977"/>
    <cellStyle name="Обычный 8 4 4" xfId="4325"/>
    <cellStyle name="Обычный 8 4 5" xfId="5073"/>
    <cellStyle name="Обычный 8 4 6" xfId="2910"/>
    <cellStyle name="Обычный 8 5" xfId="2575"/>
    <cellStyle name="Обычный 8 5 2" xfId="2717"/>
    <cellStyle name="Обычный 8 5 2 2" xfId="4639"/>
    <cellStyle name="Обычный 8 5 2 3" xfId="3883"/>
    <cellStyle name="Обычный 8 5 3" xfId="5091"/>
    <cellStyle name="Обычный 8 5 4" xfId="3084"/>
    <cellStyle name="Обычный 8 5 5" xfId="2941"/>
    <cellStyle name="Обычный 8 6" xfId="2209"/>
    <cellStyle name="Обычный 8 6 2" xfId="2635"/>
    <cellStyle name="Обычный 8 7" xfId="2664"/>
    <cellStyle name="Обычный 8 7 2" xfId="4628"/>
    <cellStyle name="Обычный 8 7 3" xfId="3850"/>
    <cellStyle name="Обычный 8 8" xfId="3130"/>
    <cellStyle name="Обычный 8 9" xfId="3972"/>
    <cellStyle name="Обычный 8 9 2" xfId="4719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2" xfId="5378"/>
    <cellStyle name="Примечание 10 3" xfId="5733"/>
    <cellStyle name="Примечание 10 4" xfId="5532"/>
    <cellStyle name="Примечание 10 5" xfId="5591"/>
    <cellStyle name="Примечание 11" xfId="2025"/>
    <cellStyle name="Примечание 11 2" xfId="5379"/>
    <cellStyle name="Примечание 11 3" xfId="5608"/>
    <cellStyle name="Примечание 11 4" xfId="5506"/>
    <cellStyle name="Примечание 11 5" xfId="5326"/>
    <cellStyle name="Примечание 12" xfId="2026"/>
    <cellStyle name="Примечание 12 2" xfId="5380"/>
    <cellStyle name="Примечание 12 3" xfId="5422"/>
    <cellStyle name="Примечание 12 4" xfId="5360"/>
    <cellStyle name="Примечание 12 5" xfId="5830"/>
    <cellStyle name="Примечание 13" xfId="2027"/>
    <cellStyle name="Примечание 13 2" xfId="5381"/>
    <cellStyle name="Примечание 13 3" xfId="5687"/>
    <cellStyle name="Примечание 13 4" xfId="5193"/>
    <cellStyle name="Примечание 13 5" xfId="5815"/>
    <cellStyle name="Примечание 14" xfId="2028"/>
    <cellStyle name="Примечание 14 2" xfId="5382"/>
    <cellStyle name="Примечание 14 3" xfId="5754"/>
    <cellStyle name="Примечание 14 4" xfId="5647"/>
    <cellStyle name="Примечание 14 5" xfId="5466"/>
    <cellStyle name="Примечание 15" xfId="2029"/>
    <cellStyle name="Примечание 15 2" xfId="5383"/>
    <cellStyle name="Примечание 15 3" xfId="5626"/>
    <cellStyle name="Примечание 15 4" xfId="5751"/>
    <cellStyle name="Примечание 15 5" xfId="5597"/>
    <cellStyle name="Примечание 16" xfId="2030"/>
    <cellStyle name="Примечание 16 2" xfId="5384"/>
    <cellStyle name="Примечание 16 3" xfId="5484"/>
    <cellStyle name="Примечание 16 4" xfId="5453"/>
    <cellStyle name="Примечание 16 5" xfId="5748"/>
    <cellStyle name="Примечание 17" xfId="2031"/>
    <cellStyle name="Примечание 17 2" xfId="5385"/>
    <cellStyle name="Примечание 17 3" xfId="5364"/>
    <cellStyle name="Примечание 17 4" xfId="5554"/>
    <cellStyle name="Примечание 17 5" xfId="2796"/>
    <cellStyle name="Примечание 18" xfId="2032"/>
    <cellStyle name="Примечание 18 2" xfId="5386"/>
    <cellStyle name="Примечание 18 3" xfId="5784"/>
    <cellStyle name="Примечание 18 4" xfId="5810"/>
    <cellStyle name="Примечание 18 5" xfId="2858"/>
    <cellStyle name="Примечание 19" xfId="2033"/>
    <cellStyle name="Примечание 19 2" xfId="5387"/>
    <cellStyle name="Примечание 19 3" xfId="2811"/>
    <cellStyle name="Примечание 19 4" xfId="5681"/>
    <cellStyle name="Примечание 19 5" xfId="5327"/>
    <cellStyle name="Примечание 2" xfId="186"/>
    <cellStyle name="Примечание 2 2" xfId="187"/>
    <cellStyle name="Примечание 2 2 2" xfId="2036"/>
    <cellStyle name="Примечание 2 2 2 2" xfId="5388"/>
    <cellStyle name="Примечание 2 2 2 3" xfId="5670"/>
    <cellStyle name="Примечание 2 2 2 4" xfId="5513"/>
    <cellStyle name="Примечание 2 2 2 5" xfId="5205"/>
    <cellStyle name="Примечание 2 2 3" xfId="2035"/>
    <cellStyle name="Примечание 2 2 3 2" xfId="5389"/>
    <cellStyle name="Примечание 2 2 3 3" xfId="5735"/>
    <cellStyle name="Примечание 2 2 3 4" xfId="5482"/>
    <cellStyle name="Примечание 2 2 3 5" xfId="5375"/>
    <cellStyle name="Примечание 2 2 4" xfId="2786"/>
    <cellStyle name="Примечание 2 2 5" xfId="5602"/>
    <cellStyle name="Примечание 2 2 6" xfId="2853"/>
    <cellStyle name="Примечание 2 2 7" xfId="5199"/>
    <cellStyle name="Примечание 2 3" xfId="2037"/>
    <cellStyle name="Примечание 2 3 2" xfId="5390"/>
    <cellStyle name="Примечание 2 3 3" xfId="5611"/>
    <cellStyle name="Примечание 2 3 4" xfId="5478"/>
    <cellStyle name="Примечание 2 3 5" xfId="5566"/>
    <cellStyle name="Примечание 2 4" xfId="2034"/>
    <cellStyle name="Примечание 2 4 2" xfId="5391"/>
    <cellStyle name="Примечание 2 4 3" xfId="5432"/>
    <cellStyle name="Примечание 2 4 4" xfId="5330"/>
    <cellStyle name="Примечание 2 4 5" xfId="5699"/>
    <cellStyle name="Примечание 2 5" xfId="2801"/>
    <cellStyle name="Примечание 2 6" xfId="5786"/>
    <cellStyle name="Примечание 2 7" xfId="5812"/>
    <cellStyle name="Примечание 2 8" xfId="5840"/>
    <cellStyle name="Примечание 20" xfId="2038"/>
    <cellStyle name="Примечание 20 2" xfId="5392"/>
    <cellStyle name="Примечание 20 3" xfId="5692"/>
    <cellStyle name="Примечание 20 4" xfId="5768"/>
    <cellStyle name="Примечание 20 5" xfId="5589"/>
    <cellStyle name="Примечание 21" xfId="2039"/>
    <cellStyle name="Примечание 21 2" xfId="5393"/>
    <cellStyle name="Примечание 21 3" xfId="5760"/>
    <cellStyle name="Примечание 21 4" xfId="2857"/>
    <cellStyle name="Примечание 21 5" xfId="5572"/>
    <cellStyle name="Примечание 22" xfId="2040"/>
    <cellStyle name="Примечание 22 2" xfId="5394"/>
    <cellStyle name="Примечание 22 3" xfId="5631"/>
    <cellStyle name="Примечание 22 4" xfId="5208"/>
    <cellStyle name="Примечание 22 5" xfId="5714"/>
    <cellStyle name="Примечание 23" xfId="2041"/>
    <cellStyle name="Примечание 23 2" xfId="5395"/>
    <cellStyle name="Примечание 23 3" xfId="5505"/>
    <cellStyle name="Примечание 23 4" xfId="5445"/>
    <cellStyle name="Примечание 23 5" xfId="2882"/>
    <cellStyle name="Примечание 24" xfId="2042"/>
    <cellStyle name="Примечание 24 2" xfId="5396"/>
    <cellStyle name="Примечание 24 3" xfId="2806"/>
    <cellStyle name="Примечание 24 4" xfId="5676"/>
    <cellStyle name="Примечание 24 5" xfId="5537"/>
    <cellStyle name="Примечание 25" xfId="2043"/>
    <cellStyle name="Примечание 25 2" xfId="5397"/>
    <cellStyle name="Примечание 25 3" xfId="2827"/>
    <cellStyle name="Примечание 25 4" xfId="5770"/>
    <cellStyle name="Примечание 25 5" xfId="5509"/>
    <cellStyle name="Примечание 3" xfId="188"/>
    <cellStyle name="Примечание 3 2" xfId="2045"/>
    <cellStyle name="Примечание 3 2 2" xfId="5398"/>
    <cellStyle name="Примечание 3 2 3" xfId="5363"/>
    <cellStyle name="Примечание 3 2 4" xfId="5555"/>
    <cellStyle name="Примечание 3 2 5" xfId="2883"/>
    <cellStyle name="Примечание 3 3" xfId="2046"/>
    <cellStyle name="Примечание 3 3 2" xfId="5399"/>
    <cellStyle name="Примечание 3 3 3" xfId="5469"/>
    <cellStyle name="Примечание 3 3 4" xfId="5463"/>
    <cellStyle name="Примечание 3 3 5" xfId="5524"/>
    <cellStyle name="Примечание 3 4" xfId="2044"/>
    <cellStyle name="Примечание 3 4 2" xfId="5400"/>
    <cellStyle name="Примечание 3 4 3" xfId="2831"/>
    <cellStyle name="Примечание 3 4 4" xfId="5467"/>
    <cellStyle name="Примечание 3 4 5" xfId="5664"/>
    <cellStyle name="Примечание 3 5" xfId="2824"/>
    <cellStyle name="Примечание 3 6" xfId="5579"/>
    <cellStyle name="Примечание 3 7" xfId="5416"/>
    <cellStyle name="Примечание 3 8" xfId="5744"/>
    <cellStyle name="Примечание 4" xfId="189"/>
    <cellStyle name="Примечание 4 2" xfId="2047"/>
    <cellStyle name="Примечание 4 2 2" xfId="5401"/>
    <cellStyle name="Примечание 4 2 3" xfId="2992"/>
    <cellStyle name="Примечание 4 2 4" xfId="5536"/>
    <cellStyle name="Примечание 4 2 5" xfId="2845"/>
    <cellStyle name="Примечание 4 3" xfId="2820"/>
    <cellStyle name="Примечание 4 4" xfId="5771"/>
    <cellStyle name="Примечание 4 5" xfId="5799"/>
    <cellStyle name="Примечание 4 6" xfId="5833"/>
    <cellStyle name="Примечание 5" xfId="985"/>
    <cellStyle name="Примечание 5 2" xfId="2048"/>
    <cellStyle name="Примечание 5 2 2" xfId="5475"/>
    <cellStyle name="Примечание 5 2 3" xfId="5459"/>
    <cellStyle name="Примечание 5 2 4" xfId="5236"/>
    <cellStyle name="Примечание 5 2 5" xfId="5567"/>
    <cellStyle name="Примечание 5 3" xfId="3346"/>
    <cellStyle name="Примечание 5 3 2" xfId="4116"/>
    <cellStyle name="Примечание 5 3 2 2" xfId="4863"/>
    <cellStyle name="Примечание 5 3 3" xfId="4468"/>
    <cellStyle name="Примечание 5 4" xfId="3231"/>
    <cellStyle name="Примечание 5 4 2" xfId="4069"/>
    <cellStyle name="Примечание 5 4 2 2" xfId="4816"/>
    <cellStyle name="Примечание 5 4 3" xfId="4421"/>
    <cellStyle name="Примечание 5 5" xfId="2876"/>
    <cellStyle name="Примечание 5 6" xfId="5697"/>
    <cellStyle name="Примечание 5 7" xfId="5489"/>
    <cellStyle name="Примечание 5 8" xfId="2894"/>
    <cellStyle name="Примечание 6" xfId="2049"/>
    <cellStyle name="Примечание 6 2" xfId="2779"/>
    <cellStyle name="Примечание 6 3" xfId="5756"/>
    <cellStyle name="Примечание 6 4" xfId="5508"/>
    <cellStyle name="Примечание 6 5" xfId="5324"/>
    <cellStyle name="Примечание 7" xfId="2050"/>
    <cellStyle name="Примечание 7 2" xfId="5402"/>
    <cellStyle name="Примечание 7 3" xfId="5783"/>
    <cellStyle name="Примечание 7 4" xfId="5809"/>
    <cellStyle name="Примечание 7 5" xfId="5405"/>
    <cellStyle name="Примечание 8" xfId="2051"/>
    <cellStyle name="Примечание 8 2" xfId="5403"/>
    <cellStyle name="Примечание 8 3" xfId="5651"/>
    <cellStyle name="Примечание 8 4" xfId="5704"/>
    <cellStyle name="Примечание 8 5" xfId="2768"/>
    <cellStyle name="Примечание 9" xfId="2052"/>
    <cellStyle name="Примечание 9 2" xfId="5404"/>
    <cellStyle name="Примечание 9 3" xfId="5719"/>
    <cellStyle name="Примечание 9 4" xfId="5189"/>
    <cellStyle name="Примечание 9 5" xfId="5423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3" xfId="3854"/>
    <cellStyle name="Процентный 12" xfId="3928"/>
    <cellStyle name="Процентный 12 2" xfId="4675"/>
    <cellStyle name="Процентный 13" xfId="3006"/>
    <cellStyle name="Процентный 14" xfId="4273"/>
    <cellStyle name="Процентный 15" xfId="2765"/>
    <cellStyle name="Процентный 16" xfId="2253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3" xfId="3129"/>
    <cellStyle name="Процентный 2 6" xfId="3088"/>
    <cellStyle name="Процентный 2 7" xfId="3000"/>
    <cellStyle name="Процентный 2 8" xfId="2315"/>
    <cellStyle name="Процентный 2 9" xfId="225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2" xfId="3849"/>
    <cellStyle name="Процентный 3 3 3" xfId="4269"/>
    <cellStyle name="Процентный 3 3 3 2" xfId="5016"/>
    <cellStyle name="Процентный 3 3 4" xfId="4621"/>
    <cellStyle name="Процентный 3 4" xfId="3089"/>
    <cellStyle name="Процентный 3 5" xfId="3003"/>
    <cellStyle name="Процентный 4" xfId="231"/>
    <cellStyle name="Процентный 4 2" xfId="343"/>
    <cellStyle name="Процентный 4 2 2" xfId="3398"/>
    <cellStyle name="Процентный 4 2 2 2" xfId="4146"/>
    <cellStyle name="Процентный 4 2 2 2 2" xfId="4893"/>
    <cellStyle name="Процентный 4 2 2 3" xfId="4498"/>
    <cellStyle name="Процентный 4 2 3" xfId="4028"/>
    <cellStyle name="Процентный 4 2 3 2" xfId="4775"/>
    <cellStyle name="Процентный 4 2 4" xfId="4380"/>
    <cellStyle name="Процентный 4 2 5" xfId="3190"/>
    <cellStyle name="Процентный 4 3" xfId="3429"/>
    <cellStyle name="Процентный 4 3 2" xfId="4167"/>
    <cellStyle name="Процентный 4 3 2 2" xfId="4914"/>
    <cellStyle name="Процентный 4 3 3" xfId="4519"/>
    <cellStyle name="Процентный 4 4" xfId="4009"/>
    <cellStyle name="Процентный 4 4 2" xfId="4756"/>
    <cellStyle name="Процентный 4 5" xfId="2211"/>
    <cellStyle name="Процентный 4 5 2" xfId="3162"/>
    <cellStyle name="Процентный 4 6" xfId="4361"/>
    <cellStyle name="Процентный 4 7" xfId="5022"/>
    <cellStyle name="Процентный 4 8" xfId="2793"/>
    <cellStyle name="Процентный 4 9" xfId="2311"/>
    <cellStyle name="Процентный 5" xfId="324"/>
    <cellStyle name="Процентный 5 2" xfId="344"/>
    <cellStyle name="Процентный 5 2 2" xfId="3397"/>
    <cellStyle name="Процентный 5 2 2 2" xfId="4145"/>
    <cellStyle name="Процентный 5 2 2 2 2" xfId="4892"/>
    <cellStyle name="Процентный 5 2 2 3" xfId="4497"/>
    <cellStyle name="Процентный 5 2 3" xfId="4029"/>
    <cellStyle name="Процентный 5 2 3 2" xfId="4776"/>
    <cellStyle name="Процентный 5 2 4" xfId="4381"/>
    <cellStyle name="Процентный 5 2 5" xfId="3191"/>
    <cellStyle name="Процентный 5 3" xfId="3411"/>
    <cellStyle name="Процентный 5 3 2" xfId="4159"/>
    <cellStyle name="Процентный 5 3 2 2" xfId="4906"/>
    <cellStyle name="Процентный 5 3 3" xfId="4511"/>
    <cellStyle name="Процентный 5 4" xfId="4017"/>
    <cellStyle name="Процентный 5 4 2" xfId="4764"/>
    <cellStyle name="Процентный 5 5" xfId="4369"/>
    <cellStyle name="Процентный 5 6" xfId="3180"/>
    <cellStyle name="Процентный 5 7" xfId="2651"/>
    <cellStyle name="Процентный 6" xfId="934"/>
    <cellStyle name="Процентный 6 2" xfId="3355"/>
    <cellStyle name="Процентный 6 2 2" xfId="4125"/>
    <cellStyle name="Процентный 6 2 2 2" xfId="4872"/>
    <cellStyle name="Процентный 6 2 3" xfId="4477"/>
    <cellStyle name="Процентный 6 3" xfId="4056"/>
    <cellStyle name="Процентный 6 3 2" xfId="4803"/>
    <cellStyle name="Процентный 6 4" xfId="4408"/>
    <cellStyle name="Процентный 6 5" xfId="3218"/>
    <cellStyle name="Процентный 7" xfId="2132"/>
    <cellStyle name="Процентный 7 2" xfId="3574"/>
    <cellStyle name="Процентный 7 2 2" xfId="4230"/>
    <cellStyle name="Процентный 7 2 2 2" xfId="4977"/>
    <cellStyle name="Процентный 7 2 3" xfId="4582"/>
    <cellStyle name="Процентный 7 3" xfId="4076"/>
    <cellStyle name="Процентный 7 3 2" xfId="4823"/>
    <cellStyle name="Процентный 7 4" xfId="4428"/>
    <cellStyle name="Процентный 7 5" xfId="3252"/>
    <cellStyle name="Процентный 8" xfId="2139"/>
    <cellStyle name="Процентный 8 2" xfId="3581"/>
    <cellStyle name="Процентный 8 2 2" xfId="4237"/>
    <cellStyle name="Процентный 8 2 2 2" xfId="4984"/>
    <cellStyle name="Процентный 8 2 3" xfId="4589"/>
    <cellStyle name="Процентный 8 3" xfId="4083"/>
    <cellStyle name="Процентный 8 3 2" xfId="4830"/>
    <cellStyle name="Процентный 8 4" xfId="4435"/>
    <cellStyle name="Процентный 8 5" xfId="3258"/>
    <cellStyle name="Процентный 9" xfId="2195"/>
    <cellStyle name="Процентный 9 2" xfId="4112"/>
    <cellStyle name="Процентный 9 2 2" xfId="4859"/>
    <cellStyle name="Процентный 9 3" xfId="4464"/>
    <cellStyle name="Процентный 9 4" xfId="3309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2" xfId="3925"/>
    <cellStyle name="стиль 2 2" xfId="5587"/>
    <cellStyle name="стиль 2 3" xfId="5706"/>
    <cellStyle name="стиль 2 4" xfId="5636"/>
    <cellStyle name="стиль 2 5" xfId="5237"/>
    <cellStyle name="стиль 3" xfId="2812"/>
    <cellStyle name="стиль 4" xfId="5633"/>
    <cellStyle name="стиль 5" xfId="5777"/>
    <cellStyle name="стиль 6" xfId="5802"/>
    <cellStyle name="стиль 7" xfId="5823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3" xfId="4364"/>
    <cellStyle name="Финансовый [0] 2 14 3" xfId="2383"/>
    <cellStyle name="Финансовый [0] 2 15" xfId="2654"/>
    <cellStyle name="Финансовый [0] 2 15 2" xfId="4625"/>
    <cellStyle name="Финансовый [0] 2 15 3" xfId="3843"/>
    <cellStyle name="Финансовый [0] 2 16" xfId="3126"/>
    <cellStyle name="Финансовый [0] 2 17" xfId="3978"/>
    <cellStyle name="Финансовый [0] 2 17 2" xfId="4725"/>
    <cellStyle name="Финансовый [0] 2 18" xfId="4326"/>
    <cellStyle name="Финансовый [0] 2 19" xfId="5025"/>
    <cellStyle name="Финансовый [0] 2 2" xfId="207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3" xfId="4366"/>
    <cellStyle name="Финансовый [0] 2 2 3 4" xfId="3174"/>
    <cellStyle name="Финансовый [0] 2 2 3 5" xfId="2656"/>
    <cellStyle name="Финансовый [0] 2 2 4" xfId="3979"/>
    <cellStyle name="Финансовый [0] 2 2 4 2" xfId="4726"/>
    <cellStyle name="Финансовый [0] 2 2 5" xfId="4327"/>
    <cellStyle name="Финансовый [0] 2 2 6" xfId="5027"/>
    <cellStyle name="Финансовый [0] 2 2 7" xfId="2800"/>
    <cellStyle name="Финансовый [0] 2 2 8" xfId="2319"/>
    <cellStyle name="Финансовый [0] 2 20" xfId="2798"/>
    <cellStyle name="Финансовый [0] 2 21" xfId="2316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3" xfId="4491"/>
    <cellStyle name="Финансовый 11 3" xfId="3202"/>
    <cellStyle name="Финансовый 11 3 2" xfId="4039"/>
    <cellStyle name="Финансовый 11 3 2 2" xfId="4786"/>
    <cellStyle name="Финансовый 11 3 3" xfId="439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3" xfId="4536"/>
    <cellStyle name="Финансовый 12 3" xfId="3204"/>
    <cellStyle name="Финансовый 12 3 2" xfId="4041"/>
    <cellStyle name="Финансовый 12 3 2 2" xfId="4788"/>
    <cellStyle name="Финансовый 12 3 3" xfId="439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3" xfId="4448"/>
    <cellStyle name="Финансовый 13 3" xfId="3203"/>
    <cellStyle name="Финансовый 13 3 2" xfId="4040"/>
    <cellStyle name="Финансовый 13 3 2 2" xfId="4787"/>
    <cellStyle name="Финансовый 13 3 3" xfId="4392"/>
    <cellStyle name="Финансовый 13 4" xfId="2356"/>
    <cellStyle name="Финансовый 14" xfId="378"/>
    <cellStyle name="Финансовый 14 2" xfId="3382"/>
    <cellStyle name="Финансовый 14 2 2" xfId="4134"/>
    <cellStyle name="Финансовый 14 2 2 2" xfId="4881"/>
    <cellStyle name="Финансовый 14 2 3" xfId="4486"/>
    <cellStyle name="Финансовый 14 3" xfId="3901"/>
    <cellStyle name="Финансовый 14 4" xfId="3980"/>
    <cellStyle name="Финансовый 14 4 2" xfId="4727"/>
    <cellStyle name="Финансовый 14 5" xfId="4328"/>
    <cellStyle name="Финансовый 14 6" xfId="3092"/>
    <cellStyle name="Финансовый 14 7" xfId="2622"/>
    <cellStyle name="Финансовый 15" xfId="379"/>
    <cellStyle name="Финансовый 15 2" xfId="3380"/>
    <cellStyle name="Финансовый 15 2 2" xfId="4132"/>
    <cellStyle name="Финансовый 15 2 2 2" xfId="4879"/>
    <cellStyle name="Финансовый 15 2 3" xfId="4484"/>
    <cellStyle name="Финансовый 15 3" xfId="3902"/>
    <cellStyle name="Финансовый 15 4" xfId="3981"/>
    <cellStyle name="Финансовый 15 4 2" xfId="4728"/>
    <cellStyle name="Финансовый 15 5" xfId="4329"/>
    <cellStyle name="Финансовый 15 6" xfId="3093"/>
    <cellStyle name="Финансовый 15 7" xfId="2623"/>
    <cellStyle name="Финансовый 16" xfId="380"/>
    <cellStyle name="Финансовый 16 2" xfId="3378"/>
    <cellStyle name="Финансовый 16 2 2" xfId="4130"/>
    <cellStyle name="Финансовый 16 2 2 2" xfId="4877"/>
    <cellStyle name="Финансовый 16 2 3" xfId="4482"/>
    <cellStyle name="Финансовый 16 3" xfId="3903"/>
    <cellStyle name="Финансовый 16 4" xfId="4002"/>
    <cellStyle name="Финансовый 16 4 2" xfId="4749"/>
    <cellStyle name="Финансовый 16 5" xfId="4350"/>
    <cellStyle name="Финансовый 16 6" xfId="3104"/>
    <cellStyle name="Финансовый 16 7" xfId="2624"/>
    <cellStyle name="Финансовый 17" xfId="932"/>
    <cellStyle name="Финансовый 17 2" xfId="3358"/>
    <cellStyle name="Финансовый 17 2 2" xfId="4127"/>
    <cellStyle name="Финансовый 17 2 2 2" xfId="4874"/>
    <cellStyle name="Финансовый 17 2 3" xfId="4479"/>
    <cellStyle name="Финансовый 17 3" xfId="3904"/>
    <cellStyle name="Финансовый 17 4" xfId="4054"/>
    <cellStyle name="Финансовый 17 4 2" xfId="4801"/>
    <cellStyle name="Финансовый 17 5" xfId="4406"/>
    <cellStyle name="Финансовый 17 6" xfId="3216"/>
    <cellStyle name="Финансовый 17 7" xfId="2626"/>
    <cellStyle name="Финансовый 18" xfId="353"/>
    <cellStyle name="Финансовый 18 2" xfId="3392"/>
    <cellStyle name="Финансовый 18 2 2" xfId="4140"/>
    <cellStyle name="Финансовый 18 2 2 2" xfId="4887"/>
    <cellStyle name="Финансовый 18 2 3" xfId="4492"/>
    <cellStyle name="Финансовый 18 3" xfId="3906"/>
    <cellStyle name="Финансовый 18 4" xfId="4036"/>
    <cellStyle name="Финансовый 18 4 2" xfId="4783"/>
    <cellStyle name="Финансовый 18 5" xfId="4388"/>
    <cellStyle name="Финансовый 18 6" xfId="3197"/>
    <cellStyle name="Финансовый 18 7" xfId="2628"/>
    <cellStyle name="Финансовый 19" xfId="935"/>
    <cellStyle name="Финансовый 19 2" xfId="2151"/>
    <cellStyle name="Финансовый 19 2 2" xfId="4124"/>
    <cellStyle name="Финансовый 19 2 2 2" xfId="4871"/>
    <cellStyle name="Финансовый 19 2 3" xfId="4476"/>
    <cellStyle name="Финансовый 19 2 4" xfId="3354"/>
    <cellStyle name="Финансовый 19 3" xfId="3907"/>
    <cellStyle name="Финансовый 19 4" xfId="4057"/>
    <cellStyle name="Финансовый 19 4 2" xfId="4804"/>
    <cellStyle name="Финансовый 19 5" xfId="4409"/>
    <cellStyle name="Финансовый 19 6" xfId="3219"/>
    <cellStyle name="Финансовый 19 7" xfId="2629"/>
    <cellStyle name="Финансовый 2" xfId="7"/>
    <cellStyle name="Финансовый 2 10" xfId="2140"/>
    <cellStyle name="Финансовый 2 10 2" xfId="3582"/>
    <cellStyle name="Финансовый 2 10 2 2" xfId="4238"/>
    <cellStyle name="Финансовый 2 10 2 2 2" xfId="4985"/>
    <cellStyle name="Финансовый 2 10 2 3" xfId="4590"/>
    <cellStyle name="Финансовый 2 10 3" xfId="4084"/>
    <cellStyle name="Финансовый 2 10 3 2" xfId="4831"/>
    <cellStyle name="Финансовый 2 10 4" xfId="4436"/>
    <cellStyle name="Финансовый 2 10 5" xfId="3259"/>
    <cellStyle name="Финансовый 2 11" xfId="2179"/>
    <cellStyle name="Финансовый 2 11 2" xfId="3446"/>
    <cellStyle name="Финансовый 2 12" xfId="2199"/>
    <cellStyle name="Финансовый 2 12 2" xfId="3133"/>
    <cellStyle name="Финансовый 2 13" xfId="3094"/>
    <cellStyle name="Финансовый 2 13 2" xfId="3982"/>
    <cellStyle name="Финансовый 2 13 2 2" xfId="4729"/>
    <cellStyle name="Финансовый 2 13 3" xfId="4330"/>
    <cellStyle name="Финансовый 2 14" xfId="3013"/>
    <cellStyle name="Финансовый 2 15" xfId="5021"/>
    <cellStyle name="Финансовый 2 16" xfId="2792"/>
    <cellStyle name="Финансовый 2 17" xfId="2310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3" xfId="4359"/>
    <cellStyle name="Финансовый 2 5" xfId="234"/>
    <cellStyle name="Финансовый 2 5 2" xfId="345"/>
    <cellStyle name="Финансовый 2 5 2 2" xfId="3396"/>
    <cellStyle name="Финансовый 2 5 2 2 2" xfId="4144"/>
    <cellStyle name="Финансовый 2 5 2 2 2 2" xfId="4891"/>
    <cellStyle name="Финансовый 2 5 2 2 3" xfId="4496"/>
    <cellStyle name="Финансовый 2 5 2 3" xfId="4030"/>
    <cellStyle name="Финансовый 2 5 2 3 2" xfId="4777"/>
    <cellStyle name="Финансовый 2 5 2 4" xfId="4382"/>
    <cellStyle name="Финансовый 2 5 2 5" xfId="3192"/>
    <cellStyle name="Финансовый 2 5 3" xfId="3428"/>
    <cellStyle name="Финансовый 2 5 3 2" xfId="4166"/>
    <cellStyle name="Финансовый 2 5 3 2 2" xfId="4913"/>
    <cellStyle name="Финансовый 2 5 3 3" xfId="4518"/>
    <cellStyle name="Финансовый 2 5 4" xfId="3164"/>
    <cellStyle name="Финансовый 2 5 4 2" xfId="4010"/>
    <cellStyle name="Финансовый 2 5 4 2 2" xfId="4757"/>
    <cellStyle name="Финансовый 2 5 4 3" xfId="4362"/>
    <cellStyle name="Финансовый 2 5 5" xfId="2371"/>
    <cellStyle name="Финансовый 2 6" xfId="492"/>
    <cellStyle name="Финансовый 2 6 2" xfId="3476"/>
    <cellStyle name="Финансовый 2 6 2 2" xfId="4181"/>
    <cellStyle name="Финансовый 2 6 2 2 2" xfId="4928"/>
    <cellStyle name="Финансовый 2 6 2 3" xfId="4533"/>
    <cellStyle name="Финансовый 2 6 3" xfId="3838"/>
    <cellStyle name="Финансовый 2 6 3 2" xfId="4623"/>
    <cellStyle name="Финансовый 2 6 4" xfId="4051"/>
    <cellStyle name="Финансовый 2 6 4 2" xfId="4798"/>
    <cellStyle name="Финансовый 2 6 5" xfId="4403"/>
    <cellStyle name="Финансовый 2 6 6" xfId="3213"/>
    <cellStyle name="Финансовый 2 6 7" xfId="2650"/>
    <cellStyle name="Финансовый 2 7" xfId="933"/>
    <cellStyle name="Финансовый 2 7 2" xfId="3356"/>
    <cellStyle name="Финансовый 2 7 2 2" xfId="4126"/>
    <cellStyle name="Финансовый 2 7 2 2 2" xfId="4873"/>
    <cellStyle name="Финансовый 2 7 2 3" xfId="4478"/>
    <cellStyle name="Финансовый 2 7 3" xfId="4055"/>
    <cellStyle name="Финансовый 2 7 3 2" xfId="4802"/>
    <cellStyle name="Финансовый 2 7 4" xfId="4407"/>
    <cellStyle name="Финансовый 2 7 5" xfId="3217"/>
    <cellStyle name="Финансовый 2 8" xfId="943"/>
    <cellStyle name="Финансовый 2 8 2" xfId="3349"/>
    <cellStyle name="Финансовый 2 8 2 2" xfId="4119"/>
    <cellStyle name="Финансовый 2 8 2 2 2" xfId="4866"/>
    <cellStyle name="Финансовый 2 8 2 3" xfId="4471"/>
    <cellStyle name="Финансовый 2 8 3" xfId="4064"/>
    <cellStyle name="Финансовый 2 8 3 2" xfId="4811"/>
    <cellStyle name="Финансовый 2 8 4" xfId="4416"/>
    <cellStyle name="Финансовый 2 8 5" xfId="3226"/>
    <cellStyle name="Финансовый 2 9" xfId="2135"/>
    <cellStyle name="Финансовый 2 9 2" xfId="3577"/>
    <cellStyle name="Финансовый 2 9 2 2" xfId="4233"/>
    <cellStyle name="Финансовый 2 9 2 2 2" xfId="4980"/>
    <cellStyle name="Финансовый 2 9 2 3" xfId="4585"/>
    <cellStyle name="Финансовый 2 9 3" xfId="4079"/>
    <cellStyle name="Финансовый 2 9 3 2" xfId="4826"/>
    <cellStyle name="Финансовый 2 9 4" xfId="4431"/>
    <cellStyle name="Финансовый 2 9 5" xfId="3255"/>
    <cellStyle name="Финансовый 20" xfId="937"/>
    <cellStyle name="Финансовый 20 2" xfId="3353"/>
    <cellStyle name="Финансовый 20 2 2" xfId="4123"/>
    <cellStyle name="Финансовый 20 2 2 2" xfId="4870"/>
    <cellStyle name="Финансовый 20 2 3" xfId="4475"/>
    <cellStyle name="Финансовый 20 3" xfId="3908"/>
    <cellStyle name="Финансовый 20 4" xfId="4059"/>
    <cellStyle name="Финансовый 20 4 2" xfId="4806"/>
    <cellStyle name="Финансовый 20 5" xfId="4411"/>
    <cellStyle name="Финансовый 20 6" xfId="3221"/>
    <cellStyle name="Финансовый 20 7" xfId="2630"/>
    <cellStyle name="Финансовый 21" xfId="376"/>
    <cellStyle name="Финансовый 21 2" xfId="3323"/>
    <cellStyle name="Финансовый 21 2 2" xfId="4114"/>
    <cellStyle name="Финансовый 21 2 2 2" xfId="4861"/>
    <cellStyle name="Финансовый 21 2 3" xfId="4466"/>
    <cellStyle name="Финансовый 21 3" xfId="3910"/>
    <cellStyle name="Финансовый 21 4" xfId="4046"/>
    <cellStyle name="Финансовый 21 4 2" xfId="4793"/>
    <cellStyle name="Финансовый 21 5" xfId="4398"/>
    <cellStyle name="Финансовый 21 6" xfId="3209"/>
    <cellStyle name="Финансовый 21 7" xfId="2632"/>
    <cellStyle name="Финансовый 22" xfId="938"/>
    <cellStyle name="Финансовый 22 2" xfId="3492"/>
    <cellStyle name="Финансовый 22 2 2" xfId="4189"/>
    <cellStyle name="Финансовый 22 2 2 2" xfId="4936"/>
    <cellStyle name="Финансовый 22 2 3" xfId="4541"/>
    <cellStyle name="Финансовый 22 3" xfId="3917"/>
    <cellStyle name="Финансовый 22 4" xfId="4060"/>
    <cellStyle name="Финансовый 22 4 2" xfId="4807"/>
    <cellStyle name="Финансовый 22 5" xfId="4412"/>
    <cellStyle name="Финансовый 22 6" xfId="3222"/>
    <cellStyle name="Финансовый 22 7" xfId="2642"/>
    <cellStyle name="Финансовый 23" xfId="2133"/>
    <cellStyle name="Финансовый 23 2" xfId="3575"/>
    <cellStyle name="Финансовый 23 2 2" xfId="4231"/>
    <cellStyle name="Финансовый 23 2 2 2" xfId="4978"/>
    <cellStyle name="Финансовый 23 2 3" xfId="4583"/>
    <cellStyle name="Финансовый 23 3" xfId="3918"/>
    <cellStyle name="Финансовый 23 4" xfId="4077"/>
    <cellStyle name="Финансовый 23 4 2" xfId="4824"/>
    <cellStyle name="Финансовый 23 5" xfId="4429"/>
    <cellStyle name="Финансовый 23 6" xfId="3253"/>
    <cellStyle name="Финансовый 23 7" xfId="2643"/>
    <cellStyle name="Финансовый 24" xfId="2138"/>
    <cellStyle name="Финансовый 24 2" xfId="2763"/>
    <cellStyle name="Финансовый 24 2 2" xfId="4236"/>
    <cellStyle name="Финансовый 24 2 2 2" xfId="4983"/>
    <cellStyle name="Финансовый 24 2 3" xfId="4588"/>
    <cellStyle name="Финансовый 24 2 4" xfId="3580"/>
    <cellStyle name="Финансовый 24 3" xfId="4082"/>
    <cellStyle name="Финансовый 24 3 2" xfId="4829"/>
    <cellStyle name="Финансовый 24 4" xfId="4434"/>
    <cellStyle name="Финансовый 24 5" xfId="5137"/>
    <cellStyle name="Финансовый 24 6" xfId="2995"/>
    <cellStyle name="Финансовый 24 7" xfId="2645"/>
    <cellStyle name="Финансовый 25" xfId="2143"/>
    <cellStyle name="Финансовый 25 2" xfId="3585"/>
    <cellStyle name="Финансовый 25 2 2" xfId="4241"/>
    <cellStyle name="Финансовый 25 2 2 2" xfId="4988"/>
    <cellStyle name="Финансовый 25 2 3" xfId="4593"/>
    <cellStyle name="Финансовый 25 3" xfId="3920"/>
    <cellStyle name="Финансовый 25 4" xfId="4087"/>
    <cellStyle name="Финансовый 25 4 2" xfId="4834"/>
    <cellStyle name="Финансовый 25 5" xfId="4439"/>
    <cellStyle name="Финансовый 25 6" xfId="3261"/>
    <cellStyle name="Финансовый 25 7" xfId="2646"/>
    <cellStyle name="Финансовый 26" xfId="2141"/>
    <cellStyle name="Финансовый 26 2" xfId="3583"/>
    <cellStyle name="Финансовый 26 2 2" xfId="4239"/>
    <cellStyle name="Финансовый 26 2 2 2" xfId="4986"/>
    <cellStyle name="Финансовый 26 2 3" xfId="4591"/>
    <cellStyle name="Финансовый 26 3" xfId="4085"/>
    <cellStyle name="Финансовый 26 3 2" xfId="4832"/>
    <cellStyle name="Финансовый 26 4" xfId="4437"/>
    <cellStyle name="Финансовый 26 5" xfId="5028"/>
    <cellStyle name="Финансовый 26 6" xfId="2803"/>
    <cellStyle name="Финансовый 26 7" xfId="2320"/>
    <cellStyle name="Финансовый 27" xfId="2145"/>
    <cellStyle name="Финансовый 27 2" xfId="3587"/>
    <cellStyle name="Финансовый 27 2 2" xfId="4243"/>
    <cellStyle name="Финансовый 27 2 2 2" xfId="4990"/>
    <cellStyle name="Финансовый 27 2 3" xfId="4595"/>
    <cellStyle name="Финансовый 27 3" xfId="4089"/>
    <cellStyle name="Финансовый 27 3 2" xfId="4836"/>
    <cellStyle name="Финансовый 27 4" xfId="4441"/>
    <cellStyle name="Финансовый 27 5" xfId="3263"/>
    <cellStyle name="Финансовый 27 6" xfId="2657"/>
    <cellStyle name="Финансовый 28" xfId="2172"/>
    <cellStyle name="Финансовый 28 2" xfId="4105"/>
    <cellStyle name="Финансовый 28 2 2" xfId="4852"/>
    <cellStyle name="Финансовый 28 3" xfId="4457"/>
    <cellStyle name="Финансовый 28 4" xfId="3296"/>
    <cellStyle name="Финансовый 28 5" xfId="2668"/>
    <cellStyle name="Финансовый 29" xfId="2197"/>
    <cellStyle name="Финансовый 29 2" xfId="4180"/>
    <cellStyle name="Финансовый 29 2 2" xfId="4927"/>
    <cellStyle name="Финансовый 29 3" xfId="4532"/>
    <cellStyle name="Финансовый 29 4" xfId="3474"/>
    <cellStyle name="Финансовый 29 5" xfId="2649"/>
    <cellStyle name="Финансовый 3" xfId="9"/>
    <cellStyle name="Финансовый 3 10" xfId="2149"/>
    <cellStyle name="Финансовый 3 10 2" xfId="4200"/>
    <cellStyle name="Финансовый 3 10 2 2" xfId="4947"/>
    <cellStyle name="Финансовый 3 10 3" xfId="4552"/>
    <cellStyle name="Финансовый 3 10 4" xfId="3525"/>
    <cellStyle name="Финансовый 3 11" xfId="2186"/>
    <cellStyle name="Финансовый 3 11 2" xfId="4004"/>
    <cellStyle name="Финансовый 3 11 2 2" xfId="4751"/>
    <cellStyle name="Финансовый 3 11 3" xfId="4356"/>
    <cellStyle name="Финансовый 3 11 4" xfId="3134"/>
    <cellStyle name="Финансовый 3 12" xfId="3097"/>
    <cellStyle name="Финансовый 3 13" xfId="3939"/>
    <cellStyle name="Финансовый 3 13 2" xfId="4686"/>
    <cellStyle name="Финансовый 3 14" xfId="3014"/>
    <cellStyle name="Финансовый 3 15" xfId="4284"/>
    <cellStyle name="Финансовый 3 16" xfId="2999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2" xfId="3394"/>
    <cellStyle name="Финансовый 3 4 2 2" xfId="4142"/>
    <cellStyle name="Финансовый 3 4 2 2 2" xfId="4889"/>
    <cellStyle name="Финансовый 3 4 2 3" xfId="4494"/>
    <cellStyle name="Финансовый 3 4 3" xfId="4031"/>
    <cellStyle name="Финансовый 3 4 3 2" xfId="4778"/>
    <cellStyle name="Финансовый 3 4 4" xfId="4383"/>
    <cellStyle name="Финансовый 3 4 5" xfId="3193"/>
    <cellStyle name="Финансовый 3 5" xfId="828"/>
    <cellStyle name="Финансовый 3 5 2" xfId="3539"/>
    <cellStyle name="Финансовый 3 5 2 2" xfId="4211"/>
    <cellStyle name="Финансовый 3 5 2 2 2" xfId="4958"/>
    <cellStyle name="Финансовый 3 5 2 3" xfId="4563"/>
    <cellStyle name="Финансовый 3 5 3" xfId="4052"/>
    <cellStyle name="Финансовый 3 5 3 2" xfId="4799"/>
    <cellStyle name="Финансовый 3 5 4" xfId="4404"/>
    <cellStyle name="Финансовый 3 5 5" xfId="3214"/>
    <cellStyle name="Финансовый 3 6" xfId="944"/>
    <cellStyle name="Финансовый 3 6 2" xfId="3348"/>
    <cellStyle name="Финансовый 3 6 2 2" xfId="4118"/>
    <cellStyle name="Финансовый 3 6 2 2 2" xfId="4865"/>
    <cellStyle name="Финансовый 3 6 2 3" xfId="4470"/>
    <cellStyle name="Финансовый 3 6 3" xfId="4065"/>
    <cellStyle name="Финансовый 3 6 3 2" xfId="4812"/>
    <cellStyle name="Финансовый 3 6 4" xfId="4417"/>
    <cellStyle name="Финансовый 3 6 5" xfId="3227"/>
    <cellStyle name="Финансовый 3 7" xfId="2102"/>
    <cellStyle name="Финансовый 3 8" xfId="2136"/>
    <cellStyle name="Финансовый 3 8 2" xfId="3578"/>
    <cellStyle name="Финансовый 3 8 2 2" xfId="4234"/>
    <cellStyle name="Финансовый 3 8 2 2 2" xfId="4981"/>
    <cellStyle name="Финансовый 3 8 2 3" xfId="4586"/>
    <cellStyle name="Финансовый 3 8 3" xfId="4080"/>
    <cellStyle name="Финансовый 3 8 3 2" xfId="4827"/>
    <cellStyle name="Финансовый 3 8 4" xfId="4432"/>
    <cellStyle name="Финансовый 3 8 5" xfId="3256"/>
    <cellStyle name="Финансовый 3 9" xfId="2142"/>
    <cellStyle name="Финансовый 3 9 2" xfId="3584"/>
    <cellStyle name="Финансовый 3 9 2 2" xfId="4240"/>
    <cellStyle name="Финансовый 3 9 2 2 2" xfId="4987"/>
    <cellStyle name="Финансовый 3 9 2 3" xfId="4592"/>
    <cellStyle name="Финансовый 3 9 3" xfId="4086"/>
    <cellStyle name="Финансовый 3 9 3 2" xfId="4833"/>
    <cellStyle name="Финансовый 3 9 4" xfId="4438"/>
    <cellStyle name="Финансовый 3 9 5" xfId="3260"/>
    <cellStyle name="Финансовый 30" xfId="2204"/>
    <cellStyle name="Финансовый 30 2" xfId="4182"/>
    <cellStyle name="Финансовый 30 2 2" xfId="4929"/>
    <cellStyle name="Финансовый 30 3" xfId="4534"/>
    <cellStyle name="Финансовый 30 4" xfId="3479"/>
    <cellStyle name="Финансовый 31" xfId="2159"/>
    <cellStyle name="Финансовый 31 2" xfId="4111"/>
    <cellStyle name="Финансовый 31 2 2" xfId="4858"/>
    <cellStyle name="Финансовый 31 3" xfId="4463"/>
    <cellStyle name="Финансовый 31 4" xfId="3308"/>
    <cellStyle name="Финансовый 32" xfId="3526"/>
    <cellStyle name="Финансовый 32 2" xfId="4201"/>
    <cellStyle name="Финансовый 32 2 2" xfId="4948"/>
    <cellStyle name="Финансовый 32 3" xfId="4553"/>
    <cellStyle name="Финансовый 33" xfId="3449"/>
    <cellStyle name="Финансовый 33 2" xfId="4170"/>
    <cellStyle name="Финансовый 33 2 2" xfId="4917"/>
    <cellStyle name="Финансовый 33 3" xfId="4522"/>
    <cellStyle name="Финансовый 34" xfId="3603"/>
    <cellStyle name="Финансовый 34 2" xfId="4250"/>
    <cellStyle name="Финансовый 34 2 2" xfId="4997"/>
    <cellStyle name="Финансовый 34 3" xfId="4602"/>
    <cellStyle name="Финансовый 35" xfId="3595"/>
    <cellStyle name="Финансовый 35 2" xfId="4246"/>
    <cellStyle name="Финансовый 35 2 2" xfId="4993"/>
    <cellStyle name="Финансовый 35 3" xfId="4598"/>
    <cellStyle name="Финансовый 36" xfId="3132"/>
    <cellStyle name="Финансовый 36 2" xfId="4003"/>
    <cellStyle name="Финансовый 36 2 2" xfId="4750"/>
    <cellStyle name="Финансовый 36 3" xfId="4355"/>
    <cellStyle name="Финансовый 37" xfId="3606"/>
    <cellStyle name="Финансовый 37 2" xfId="4253"/>
    <cellStyle name="Финансовый 37 2 2" xfId="5000"/>
    <cellStyle name="Финансовый 37 3" xfId="4605"/>
    <cellStyle name="Финансовый 38" xfId="3630"/>
    <cellStyle name="Финансовый 38 2" xfId="4260"/>
    <cellStyle name="Финансовый 38 2 2" xfId="5007"/>
    <cellStyle name="Финансовый 38 3" xfId="4612"/>
    <cellStyle name="Финансовый 39" xfId="3667"/>
    <cellStyle name="Финансовый 39 2" xfId="4267"/>
    <cellStyle name="Финансовый 39 2 2" xfId="5014"/>
    <cellStyle name="Финансовый 39 3" xfId="4619"/>
    <cellStyle name="Финансовый 4" xfId="25"/>
    <cellStyle name="Финансовый 4 10" xfId="3834"/>
    <cellStyle name="Финансовый 4 11" xfId="3099"/>
    <cellStyle name="Финансовый 4 11 2" xfId="3983"/>
    <cellStyle name="Финансовый 4 11 2 2" xfId="4730"/>
    <cellStyle name="Финансовый 4 11 3" xfId="4331"/>
    <cellStyle name="Финансовый 4 12" xfId="3015"/>
    <cellStyle name="Финансовый 4 13" xfId="5023"/>
    <cellStyle name="Финансовый 4 14" xfId="3002"/>
    <cellStyle name="Финансовый 4 15" xfId="2794"/>
    <cellStyle name="Финансовый 4 16" xfId="2313"/>
    <cellStyle name="Финансовый 4 2" xfId="219"/>
    <cellStyle name="Финансовый 4 2 10" xfId="2318"/>
    <cellStyle name="Финансовый 4 2 2" xfId="249"/>
    <cellStyle name="Финансовый 4 2 2 2" xfId="2597"/>
    <cellStyle name="Финансовый 4 2 2 2 2" xfId="2739"/>
    <cellStyle name="Финансовый 4 2 2 2 2 2" xfId="4654"/>
    <cellStyle name="Финансовый 4 2 2 2 2 3" xfId="3891"/>
    <cellStyle name="Финансовый 4 2 2 2 3" xfId="4013"/>
    <cellStyle name="Финансовый 4 2 2 2 3 2" xfId="4760"/>
    <cellStyle name="Финансовый 4 2 2 2 4" xfId="4365"/>
    <cellStyle name="Финансовый 4 2 2 2 5" xfId="5113"/>
    <cellStyle name="Финансовый 4 2 2 2 6" xfId="3173"/>
    <cellStyle name="Финансовый 4 2 2 2 7" xfId="2963"/>
    <cellStyle name="Финансовый 4 2 2 3" xfId="2687"/>
    <cellStyle name="Финансовый 4 2 2 3 2" xfId="4732"/>
    <cellStyle name="Финансовый 4 2 2 3 3" xfId="3985"/>
    <cellStyle name="Финансовый 4 2 2 4" xfId="4333"/>
    <cellStyle name="Финансовый 4 2 2 5" xfId="5061"/>
    <cellStyle name="Финансовый 4 2 2 6" xfId="2898"/>
    <cellStyle name="Финансовый 4 2 2 7" xfId="2469"/>
    <cellStyle name="Финансовый 4 2 3" xfId="2493"/>
    <cellStyle name="Финансовый 4 2 3 2" xfId="2615"/>
    <cellStyle name="Финансовый 4 2 3 2 2" xfId="2757"/>
    <cellStyle name="Финансовый 4 2 3 2 2 2" xfId="4668"/>
    <cellStyle name="Финансовый 4 2 3 2 3" xfId="5131"/>
    <cellStyle name="Финансовый 4 2 3 2 4" xfId="2981"/>
    <cellStyle name="Финансовый 4 2 3 3" xfId="2706"/>
    <cellStyle name="Финансовый 4 2 3 3 2" xfId="4733"/>
    <cellStyle name="Финансовый 4 2 3 3 3" xfId="3986"/>
    <cellStyle name="Финансовый 4 2 3 4" xfId="4334"/>
    <cellStyle name="Финансовый 4 2 3 5" xfId="5080"/>
    <cellStyle name="Финансовый 4 2 3 6" xfId="2917"/>
    <cellStyle name="Финансовый 4 2 4" xfId="2389"/>
    <cellStyle name="Финансовый 4 2 4 2" xfId="2671"/>
    <cellStyle name="Финансовый 4 2 4 2 2" xfId="4734"/>
    <cellStyle name="Финансовый 4 2 4 2 3" xfId="3987"/>
    <cellStyle name="Финансовый 4 2 4 3" xfId="4335"/>
    <cellStyle name="Финансовый 4 2 4 4" xfId="5045"/>
    <cellStyle name="Финансовый 4 2 4 5" xfId="2867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7" xfId="4332"/>
    <cellStyle name="Финансовый 4 2 8" xfId="5026"/>
    <cellStyle name="Финансовый 4 2 9" xfId="2799"/>
    <cellStyle name="Финансовый 4 3" xfId="308"/>
    <cellStyle name="Финансовый 4 3 2" xfId="347"/>
    <cellStyle name="Финансовый 4 3 2 2" xfId="2729"/>
    <cellStyle name="Финансовый 4 3 2 2 2" xfId="4110"/>
    <cellStyle name="Финансовый 4 3 2 2 2 2" xfId="4857"/>
    <cellStyle name="Финансовый 4 3 2 2 3" xfId="4462"/>
    <cellStyle name="Финансовый 4 3 2 2 4" xfId="3307"/>
    <cellStyle name="Финансовый 4 3 2 3" xfId="4032"/>
    <cellStyle name="Финансовый 4 3 2 3 2" xfId="4779"/>
    <cellStyle name="Финансовый 4 3 2 4" xfId="4384"/>
    <cellStyle name="Финансовый 4 3 2 5" xfId="5103"/>
    <cellStyle name="Финансовый 4 3 2 6" xfId="2953"/>
    <cellStyle name="Финансовый 4 3 2 7" xfId="2587"/>
    <cellStyle name="Финансовый 4 3 3" xfId="2661"/>
    <cellStyle name="Финансовый 4 3 3 2" xfId="4162"/>
    <cellStyle name="Финансовый 4 3 3 2 2" xfId="4909"/>
    <cellStyle name="Финансовый 4 3 3 3" xfId="4514"/>
    <cellStyle name="Финансовый 4 3 3 4" xfId="3416"/>
    <cellStyle name="Финансовый 4 3 4" xfId="3988"/>
    <cellStyle name="Финансовый 4 3 4 2" xfId="4735"/>
    <cellStyle name="Финансовый 4 3 5" xfId="4336"/>
    <cellStyle name="Финансовый 4 3 6" xfId="5034"/>
    <cellStyle name="Финансовый 4 3 7" xfId="2844"/>
    <cellStyle name="Финансовый 4 3 8" xfId="2324"/>
    <cellStyle name="Финансовый 4 4" xfId="240"/>
    <cellStyle name="Финансовый 4 4 2" xfId="2605"/>
    <cellStyle name="Финансовый 4 4 2 2" xfId="2747"/>
    <cellStyle name="Финансовый 4 4 2 2 2" xfId="4659"/>
    <cellStyle name="Финансовый 4 4 2 2 3" xfId="3894"/>
    <cellStyle name="Финансовый 4 4 2 3" xfId="4011"/>
    <cellStyle name="Финансовый 4 4 2 3 2" xfId="4758"/>
    <cellStyle name="Финансовый 4 4 2 4" xfId="4363"/>
    <cellStyle name="Финансовый 4 4 2 5" xfId="5121"/>
    <cellStyle name="Финансовый 4 4 2 6" xfId="3169"/>
    <cellStyle name="Финансовый 4 4 2 7" xfId="2971"/>
    <cellStyle name="Финансовый 4 4 3" xfId="2696"/>
    <cellStyle name="Финансовый 4 4 3 2" xfId="4736"/>
    <cellStyle name="Финансовый 4 4 3 3" xfId="3989"/>
    <cellStyle name="Финансовый 4 4 4" xfId="4337"/>
    <cellStyle name="Финансовый 4 4 5" xfId="5070"/>
    <cellStyle name="Финансовый 4 4 6" xfId="2907"/>
    <cellStyle name="Финансовый 4 4 7" xfId="2483"/>
    <cellStyle name="Финансовый 4 5" xfId="348"/>
    <cellStyle name="Финансовый 4 5 2" xfId="2714"/>
    <cellStyle name="Финансовый 4 5 2 2" xfId="4143"/>
    <cellStyle name="Финансовый 4 5 2 2 2" xfId="4890"/>
    <cellStyle name="Финансовый 4 5 2 3" xfId="4495"/>
    <cellStyle name="Финансовый 4 5 2 4" xfId="3395"/>
    <cellStyle name="Финансовый 4 5 3" xfId="3194"/>
    <cellStyle name="Финансовый 4 5 3 2" xfId="4033"/>
    <cellStyle name="Финансовый 4 5 3 2 2" xfId="4780"/>
    <cellStyle name="Финансовый 4 5 3 3" xfId="4385"/>
    <cellStyle name="Финансовый 4 5 4" xfId="3880"/>
    <cellStyle name="Финансовый 4 5 4 2" xfId="4636"/>
    <cellStyle name="Финансовый 4 5 5" xfId="5088"/>
    <cellStyle name="Финансовый 4 5 6" xfId="3100"/>
    <cellStyle name="Финансовый 4 5 7" xfId="2938"/>
    <cellStyle name="Финансовый 4 5 8" xfId="2572"/>
    <cellStyle name="Финансовый 4 6" xfId="2103"/>
    <cellStyle name="Финансовый 4 6 2" xfId="3565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6" xfId="3249"/>
    <cellStyle name="Финансовый 4 6 7" xfId="2652"/>
    <cellStyle name="Финансовый 4 7" xfId="2188"/>
    <cellStyle name="Финансовый 4 7 2" xfId="3506"/>
    <cellStyle name="Финансовый 4 8" xfId="3530"/>
    <cellStyle name="Финансовый 4 8 2" xfId="4204"/>
    <cellStyle name="Финансовый 4 8 2 2" xfId="4951"/>
    <cellStyle name="Финансовый 4 8 3" xfId="4556"/>
    <cellStyle name="Финансовый 4 9" xfId="3136"/>
    <cellStyle name="Финансовый 4 9 2" xfId="4006"/>
    <cellStyle name="Финансовый 4 9 2 2" xfId="4753"/>
    <cellStyle name="Финансовый 4 9 3" xfId="4358"/>
    <cellStyle name="Финансовый 40" xfId="2161"/>
    <cellStyle name="Финансовый 41" xfId="5845"/>
    <cellStyle name="Финансовый 5" xfId="220"/>
    <cellStyle name="Финансовый 5 10" xfId="2850"/>
    <cellStyle name="Финансовый 5 11" xfId="2328"/>
    <cellStyle name="Финансовый 5 2" xfId="317"/>
    <cellStyle name="Финансовый 5 2 2" xfId="349"/>
    <cellStyle name="Финансовый 5 2 2 2" xfId="2601"/>
    <cellStyle name="Финансовый 5 2 2 2 2" xfId="2743"/>
    <cellStyle name="Финансовый 5 2 2 2 2 2" xfId="4860"/>
    <cellStyle name="Финансовый 5 2 2 2 2 3" xfId="4113"/>
    <cellStyle name="Финансовый 5 2 2 2 3" xfId="4465"/>
    <cellStyle name="Финансовый 5 2 2 2 4" xfId="5117"/>
    <cellStyle name="Финансовый 5 2 2 2 5" xfId="2967"/>
    <cellStyle name="Финансовый 5 2 2 3" xfId="2691"/>
    <cellStyle name="Финансовый 5 2 2 3 2" xfId="4739"/>
    <cellStyle name="Финансовый 5 2 2 3 3" xfId="3992"/>
    <cellStyle name="Финансовый 5 2 2 4" xfId="4340"/>
    <cellStyle name="Финансовый 5 2 2 5" xfId="5065"/>
    <cellStyle name="Финансовый 5 2 2 6" xfId="2902"/>
    <cellStyle name="Финансовый 5 2 2 7" xfId="2473"/>
    <cellStyle name="Финансовый 5 2 3" xfId="2497"/>
    <cellStyle name="Финансовый 5 2 3 2" xfId="2619"/>
    <cellStyle name="Финансовый 5 2 3 2 2" xfId="2761"/>
    <cellStyle name="Финансовый 5 2 3 2 2 2" xfId="4672"/>
    <cellStyle name="Финансовый 5 2 3 2 3" xfId="5135"/>
    <cellStyle name="Финансовый 5 2 3 2 4" xfId="2985"/>
    <cellStyle name="Финансовый 5 2 3 3" xfId="2710"/>
    <cellStyle name="Финансовый 5 2 3 3 2" xfId="4740"/>
    <cellStyle name="Финансовый 5 2 3 3 3" xfId="3993"/>
    <cellStyle name="Финансовый 5 2 3 4" xfId="4341"/>
    <cellStyle name="Финансовый 5 2 3 5" xfId="5084"/>
    <cellStyle name="Финансовый 5 2 3 6" xfId="2921"/>
    <cellStyle name="Финансовый 5 2 4" xfId="2583"/>
    <cellStyle name="Финансовый 5 2 4 2" xfId="2725"/>
    <cellStyle name="Финансовый 5 2 4 2 2" xfId="4645"/>
    <cellStyle name="Финансовый 5 2 4 3" xfId="5099"/>
    <cellStyle name="Финансовый 5 2 4 4" xfId="2949"/>
    <cellStyle name="Финансовый 5 2 5" xfId="2674"/>
    <cellStyle name="Финансовый 5 2 5 2" xfId="4738"/>
    <cellStyle name="Финансовый 5 2 5 3" xfId="3991"/>
    <cellStyle name="Финансовый 5 2 6" xfId="4339"/>
    <cellStyle name="Финансовый 5 2 7" xfId="5048"/>
    <cellStyle name="Финансовый 5 2 8" xfId="2870"/>
    <cellStyle name="Финансовый 5 2 9" xfId="2392"/>
    <cellStyle name="Финансовый 5 3" xfId="2104"/>
    <cellStyle name="Финансовый 5 3 2" xfId="2591"/>
    <cellStyle name="Финансовый 5 3 2 2" xfId="2733"/>
    <cellStyle name="Финансовый 5 3 2 2 2" xfId="4651"/>
    <cellStyle name="Финансовый 5 3 2 2 3" xfId="3889"/>
    <cellStyle name="Финансовый 5 3 2 3" xfId="4222"/>
    <cellStyle name="Финансовый 5 3 2 3 2" xfId="4969"/>
    <cellStyle name="Финансовый 5 3 2 4" xfId="4574"/>
    <cellStyle name="Финансовый 5 3 2 5" xfId="5107"/>
    <cellStyle name="Финансовый 5 3 2 6" xfId="3566"/>
    <cellStyle name="Финансовый 5 3 2 7" xfId="2957"/>
    <cellStyle name="Финансовый 5 3 3" xfId="2681"/>
    <cellStyle name="Финансовый 5 3 3 2" xfId="4074"/>
    <cellStyle name="Финансовый 5 3 3 2 2" xfId="4821"/>
    <cellStyle name="Финансовый 5 3 3 3" xfId="4426"/>
    <cellStyle name="Финансовый 5 3 3 4" xfId="3250"/>
    <cellStyle name="Финансовый 5 3 4" xfId="3994"/>
    <cellStyle name="Финансовый 5 3 4 2" xfId="4741"/>
    <cellStyle name="Финансовый 5 3 5" xfId="4342"/>
    <cellStyle name="Финансовый 5 3 6" xfId="5055"/>
    <cellStyle name="Финансовый 5 3 7" xfId="2891"/>
    <cellStyle name="Финансовый 5 3 8" xfId="2459"/>
    <cellStyle name="Финансовый 5 4" xfId="2487"/>
    <cellStyle name="Финансовый 5 4 2" xfId="2609"/>
    <cellStyle name="Финансовый 5 4 2 2" xfId="2751"/>
    <cellStyle name="Финансовый 5 4 2 2 2" xfId="4663"/>
    <cellStyle name="Финансовый 5 4 2 2 3" xfId="3897"/>
    <cellStyle name="Финансовый 5 4 2 3" xfId="4093"/>
    <cellStyle name="Финансовый 5 4 2 3 2" xfId="4840"/>
    <cellStyle name="Финансовый 5 4 2 4" xfId="4445"/>
    <cellStyle name="Финансовый 5 4 2 5" xfId="5125"/>
    <cellStyle name="Финансовый 5 4 2 6" xfId="3274"/>
    <cellStyle name="Финансовый 5 4 2 7" xfId="2975"/>
    <cellStyle name="Финансовый 5 4 3" xfId="2700"/>
    <cellStyle name="Финансовый 5 4 3 2" xfId="4742"/>
    <cellStyle name="Финансовый 5 4 3 3" xfId="3995"/>
    <cellStyle name="Финансовый 5 4 4" xfId="4343"/>
    <cellStyle name="Финансовый 5 4 5" xfId="5074"/>
    <cellStyle name="Финансовый 5 4 6" xfId="2911"/>
    <cellStyle name="Финансовый 5 5" xfId="2576"/>
    <cellStyle name="Финансовый 5 5 2" xfId="2718"/>
    <cellStyle name="Финансовый 5 5 2 2" xfId="4640"/>
    <cellStyle name="Финансовый 5 5 2 3" xfId="3884"/>
    <cellStyle name="Финансовый 5 5 3" xfId="5092"/>
    <cellStyle name="Финансовый 5 5 4" xfId="3157"/>
    <cellStyle name="Финансовый 5 5 5" xfId="2942"/>
    <cellStyle name="Финансовый 5 6" xfId="2665"/>
    <cellStyle name="Финансовый 5 6 2" xfId="3990"/>
    <cellStyle name="Финансовый 5 6 2 2" xfId="4737"/>
    <cellStyle name="Финансовый 5 6 3" xfId="4338"/>
    <cellStyle name="Финансовый 5 6 4" xfId="3101"/>
    <cellStyle name="Финансовый 5 7" xfId="3012"/>
    <cellStyle name="Финансовый 5 8" xfId="5038"/>
    <cellStyle name="Финансовый 5 9" xfId="2996"/>
    <cellStyle name="Финансовый 6" xfId="221"/>
    <cellStyle name="Финансовый 6 10" xfId="2851"/>
    <cellStyle name="Финансовый 6 11" xfId="2329"/>
    <cellStyle name="Финансовый 6 2" xfId="318"/>
    <cellStyle name="Финансовый 6 2 2" xfId="350"/>
    <cellStyle name="Финансовый 6 2 2 2" xfId="2602"/>
    <cellStyle name="Финансовый 6 2 2 2 2" xfId="2744"/>
    <cellStyle name="Финансовый 6 2 2 2 2 2" xfId="4855"/>
    <cellStyle name="Финансовый 6 2 2 2 2 3" xfId="4108"/>
    <cellStyle name="Финансовый 6 2 2 2 3" xfId="4460"/>
    <cellStyle name="Финансовый 6 2 2 2 4" xfId="5118"/>
    <cellStyle name="Финансовый 6 2 2 2 5" xfId="2968"/>
    <cellStyle name="Финансовый 6 2 2 3" xfId="2692"/>
    <cellStyle name="Финансовый 6 2 2 3 2" xfId="4745"/>
    <cellStyle name="Финансовый 6 2 2 3 3" xfId="3998"/>
    <cellStyle name="Финансовый 6 2 2 4" xfId="4346"/>
    <cellStyle name="Финансовый 6 2 2 5" xfId="5066"/>
    <cellStyle name="Финансовый 6 2 2 6" xfId="2903"/>
    <cellStyle name="Финансовый 6 2 2 7" xfId="2474"/>
    <cellStyle name="Финансовый 6 2 3" xfId="2498"/>
    <cellStyle name="Финансовый 6 2 3 2" xfId="2620"/>
    <cellStyle name="Финансовый 6 2 3 2 2" xfId="2762"/>
    <cellStyle name="Финансовый 6 2 3 2 2 2" xfId="4673"/>
    <cellStyle name="Финансовый 6 2 3 2 3" xfId="5136"/>
    <cellStyle name="Финансовый 6 2 3 2 4" xfId="2986"/>
    <cellStyle name="Финансовый 6 2 3 3" xfId="2711"/>
    <cellStyle name="Финансовый 6 2 3 3 2" xfId="4746"/>
    <cellStyle name="Финансовый 6 2 3 3 3" xfId="3999"/>
    <cellStyle name="Финансовый 6 2 3 4" xfId="4347"/>
    <cellStyle name="Финансовый 6 2 3 5" xfId="5085"/>
    <cellStyle name="Финансовый 6 2 3 6" xfId="2922"/>
    <cellStyle name="Финансовый 6 2 4" xfId="2584"/>
    <cellStyle name="Финансовый 6 2 4 2" xfId="2726"/>
    <cellStyle name="Финансовый 6 2 4 2 2" xfId="4646"/>
    <cellStyle name="Финансовый 6 2 4 3" xfId="5100"/>
    <cellStyle name="Финансовый 6 2 4 4" xfId="2950"/>
    <cellStyle name="Финансовый 6 2 5" xfId="2675"/>
    <cellStyle name="Финансовый 6 2 5 2" xfId="4744"/>
    <cellStyle name="Финансовый 6 2 5 3" xfId="3997"/>
    <cellStyle name="Финансовый 6 2 6" xfId="4345"/>
    <cellStyle name="Финансовый 6 2 7" xfId="5049"/>
    <cellStyle name="Финансовый 6 2 8" xfId="2871"/>
    <cellStyle name="Финансовый 6 2 9" xfId="2393"/>
    <cellStyle name="Финансовый 6 3" xfId="2460"/>
    <cellStyle name="Финансовый 6 3 2" xfId="2592"/>
    <cellStyle name="Финансовый 6 3 2 2" xfId="2734"/>
    <cellStyle name="Финансовый 6 3 2 2 2" xfId="4652"/>
    <cellStyle name="Финансовый 6 3 2 3" xfId="5108"/>
    <cellStyle name="Финансовый 6 3 2 4" xfId="2958"/>
    <cellStyle name="Финансовый 6 3 3" xfId="2682"/>
    <cellStyle name="Финансовый 6 3 3 2" xfId="4747"/>
    <cellStyle name="Финансовый 6 3 3 3" xfId="4000"/>
    <cellStyle name="Финансовый 6 3 4" xfId="4348"/>
    <cellStyle name="Финансовый 6 3 5" xfId="5056"/>
    <cellStyle name="Финансовый 6 3 6" xfId="2892"/>
    <cellStyle name="Финансовый 6 4" xfId="2488"/>
    <cellStyle name="Финансовый 6 4 2" xfId="2610"/>
    <cellStyle name="Финансовый 6 4 2 2" xfId="2752"/>
    <cellStyle name="Финансовый 6 4 2 2 2" xfId="4664"/>
    <cellStyle name="Финансовый 6 4 2 3" xfId="5126"/>
    <cellStyle name="Финансовый 6 4 2 4" xfId="2976"/>
    <cellStyle name="Финансовый 6 4 3" xfId="2701"/>
    <cellStyle name="Финансовый 6 4 3 2" xfId="4748"/>
    <cellStyle name="Финансовый 6 4 3 3" xfId="4001"/>
    <cellStyle name="Финансовый 6 4 4" xfId="4349"/>
    <cellStyle name="Финансовый 6 4 5" xfId="5075"/>
    <cellStyle name="Финансовый 6 4 6" xfId="2912"/>
    <cellStyle name="Финансовый 6 5" xfId="2577"/>
    <cellStyle name="Финансовый 6 5 2" xfId="2719"/>
    <cellStyle name="Финансовый 6 5 2 2" xfId="4641"/>
    <cellStyle name="Финансовый 6 5 2 3" xfId="3885"/>
    <cellStyle name="Финансовый 6 5 3" xfId="5093"/>
    <cellStyle name="Финансовый 6 5 4" xfId="3158"/>
    <cellStyle name="Финансовый 6 5 5" xfId="2943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8" xfId="4344"/>
    <cellStyle name="Финансовый 6 9" xfId="5039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3275"/>
    <cellStyle name="Финансовый 9 2 2 2" xfId="4094"/>
    <cellStyle name="Финансовый 9 2 2 2 2" xfId="4841"/>
    <cellStyle name="Финансовый 9 2 2 3" xfId="4446"/>
    <cellStyle name="Финансовый 9 2 3" xfId="4034"/>
    <cellStyle name="Финансовый 9 2 3 2" xfId="4781"/>
    <cellStyle name="Финансовый 9 2 4" xfId="4386"/>
    <cellStyle name="Финансовый 9 2 5" xfId="3195"/>
    <cellStyle name="Финансовый 9 3" xfId="3536"/>
    <cellStyle name="Финансовый 9 3 2" xfId="4208"/>
    <cellStyle name="Финансовый 9 3 2 2" xfId="4955"/>
    <cellStyle name="Финансовый 9 3 3" xfId="4560"/>
    <cellStyle name="Финансовый 9 4" xfId="3177"/>
    <cellStyle name="Финансовый 9 4 2" xfId="4015"/>
    <cellStyle name="Финансовый 9 4 2 2" xfId="4762"/>
    <cellStyle name="Финансовый 9 4 3" xfId="4367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5CC38B"/>
      <color rgb="FFCCCCCC"/>
      <color rgb="FFFF0000"/>
      <color rgb="FF7F7F7F"/>
      <color rgb="FF275C1A"/>
      <color rgb="FFBF9000"/>
      <color rgb="FFC00000"/>
      <color rgb="FF385723"/>
      <color rgb="FFD9D9D9"/>
      <color rgb="FF90A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Деятельность в области творчества, искусства и развлечений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41.599999999999994</c:v>
                </c:pt>
                <c:pt idx="1">
                  <c:v>96.807502125387714</c:v>
                </c:pt>
                <c:pt idx="2">
                  <c:v>39.864918883681781</c:v>
                </c:pt>
                <c:pt idx="3">
                  <c:v>4.3839211215449581</c:v>
                </c:pt>
                <c:pt idx="4">
                  <c:v>13.299999999999997</c:v>
                </c:pt>
                <c:pt idx="5">
                  <c:v>-16.377411489814563</c:v>
                </c:pt>
                <c:pt idx="6">
                  <c:v>25.579956884327373</c:v>
                </c:pt>
                <c:pt idx="7">
                  <c:v>38.200000000000003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9C-40AD-9C69-7E934C0A924B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Обеспечение питанием и напитками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12.005132767367016</c:v>
                </c:pt>
                <c:pt idx="1">
                  <c:v>21.90000000000002</c:v>
                </c:pt>
                <c:pt idx="2">
                  <c:v>-2.1333333333333258</c:v>
                </c:pt>
                <c:pt idx="3">
                  <c:v>7.9333333333333371</c:v>
                </c:pt>
                <c:pt idx="4">
                  <c:v>0.96666666666665435</c:v>
                </c:pt>
                <c:pt idx="5">
                  <c:v>10</c:v>
                </c:pt>
                <c:pt idx="6">
                  <c:v>11.433333333333337</c:v>
                </c:pt>
                <c:pt idx="7">
                  <c:v>15.600000000000009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9C-40AD-9C69-7E934C0A924B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 Прочие индивидуальные услуги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'17'!$E$3:$E$10</c:f>
              <c:numCache>
                <c:formatCode>0.0</c:formatCode>
                <c:ptCount val="8"/>
                <c:pt idx="0">
                  <c:v>46.199999999999989</c:v>
                </c:pt>
                <c:pt idx="1">
                  <c:v>72.375133168073347</c:v>
                </c:pt>
                <c:pt idx="2">
                  <c:v>49.349308094571995</c:v>
                </c:pt>
                <c:pt idx="3">
                  <c:v>-2.6424386257254753</c:v>
                </c:pt>
                <c:pt idx="4">
                  <c:v>64.499999999999972</c:v>
                </c:pt>
                <c:pt idx="5">
                  <c:v>1.6102815275493896</c:v>
                </c:pt>
                <c:pt idx="6">
                  <c:v>21.209481078406142</c:v>
                </c:pt>
                <c:pt idx="7">
                  <c:v>38.700000000000003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F5-4F59-B564-90C348AC8A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8818121109"/>
          <c:y val="4.2415417250925829E-3"/>
          <c:w val="0.89865089453860636"/>
          <c:h val="0.23163431459460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_-* #\ ##0.0\ _₽_-;\-* #\ ##0.0\ _₽_-;_-* "-"??\ _₽_-;_-@_-</c:formatCode>
                <c:ptCount val="8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09E-4713-BCDB-1D25A1101D5B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Трансферты населению в реальном выражении</c:v>
                </c:pt>
              </c:strCache>
            </c:strRef>
          </c:tx>
          <c:spPr>
            <a:ln w="2857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_-* #\ ##0.0\ _₽_-;\-* #\ ##0.0\ _₽_-;_-* "-"??\ _₽_-;_-@_-</c:formatCode>
                <c:ptCount val="8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09E-4713-BCDB-1D25A1101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Реальная выдача потреб. кредитов населению (пр.ось)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_-* #\ ##0.0\ _₽_-;\-* #\ ##0.0\ _₽_-;_-* "-"??\ _₽_-;_-@_-</c:formatCode>
                <c:ptCount val="8"/>
                <c:pt idx="0">
                  <c:v>15.98655975046799</c:v>
                </c:pt>
                <c:pt idx="1">
                  <c:v>21.954927755668123</c:v>
                </c:pt>
                <c:pt idx="2">
                  <c:v>25.008565579878692</c:v>
                </c:pt>
                <c:pt idx="3">
                  <c:v>29.493247858106599</c:v>
                </c:pt>
                <c:pt idx="4">
                  <c:v>32.109011023585026</c:v>
                </c:pt>
                <c:pt idx="5">
                  <c:v>16.035836853459571</c:v>
                </c:pt>
                <c:pt idx="6">
                  <c:v>6.5062524879160577</c:v>
                </c:pt>
                <c:pt idx="7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09E-4713-BCDB-1D25A1101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699728"/>
        <c:axId val="1332411584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8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valAx>
        <c:axId val="1332411584"/>
        <c:scaling>
          <c:orientation val="minMax"/>
          <c:max val="3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9699728"/>
        <c:crosses val="max"/>
        <c:crossBetween val="between"/>
      </c:valAx>
      <c:catAx>
        <c:axId val="140969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241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49024199843872E-2"/>
          <c:y val="2.4526405818223108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07975069773529"/>
          <c:y val="0.26817906502945871"/>
          <c:w val="0.88706173788396803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Рост инвестиции в основной капитал, всего по экономике, в % г/г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97C20430-D92C-4FB3-9076-B1BF580C32AC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1A9-4976-AA67-282CBD5033D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2FEFAC4-707A-4951-8B0A-E393DE75E46E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1A9-4976-AA67-282CBD5033D8}"/>
                </c:ext>
              </c:extLst>
            </c:dLbl>
            <c:spPr>
              <a:solidFill>
                <a:srgbClr val="25654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1A9-4976-AA67-282CBD5033D8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1A9-4976-AA67-282CBD5033D8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Инвестиции в основной капитал, за исключением инвестиций из гос. бюджета, в % г/г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22D151-83BF-4C31-B789-9315E97619B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1A9-4976-AA67-282CBD5033D8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6FADAB7-EC0A-45D2-BDAD-836975DD518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1A9-4976-AA67-282CBD503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1A9-4976-AA67-282CBD50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3.2462807004497253E-2"/>
          <c:w val="0.98374337703428405"/>
          <c:h val="0.1590978983001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'20'!$D$2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'20'!$D$3:$D$10</c:f>
              <c:numCache>
                <c:formatCode>0.0</c:formatCode>
                <c:ptCount val="8"/>
                <c:pt idx="0">
                  <c:v>5.5901549998328353</c:v>
                </c:pt>
                <c:pt idx="1">
                  <c:v>3.813470845086437</c:v>
                </c:pt>
                <c:pt idx="2">
                  <c:v>1.4058510428040161</c:v>
                </c:pt>
                <c:pt idx="3">
                  <c:v>0.71318037171647375</c:v>
                </c:pt>
                <c:pt idx="4">
                  <c:v>-8.7460347840715222</c:v>
                </c:pt>
                <c:pt idx="5">
                  <c:v>-10.199346313978523</c:v>
                </c:pt>
                <c:pt idx="6">
                  <c:v>-8.3529664483484058</c:v>
                </c:pt>
                <c:pt idx="7">
                  <c:v>-5.294500093756529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B-4F45-A43B-C12496C6C1EF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'20'!$E$3:$E$10</c:f>
              <c:numCache>
                <c:formatCode>0.0</c:formatCode>
                <c:ptCount val="8"/>
                <c:pt idx="0">
                  <c:v>-4.9932293485557951E-2</c:v>
                </c:pt>
                <c:pt idx="1">
                  <c:v>-0.6850563705671423</c:v>
                </c:pt>
                <c:pt idx="2">
                  <c:v>-0.67476931335480195</c:v>
                </c:pt>
                <c:pt idx="3">
                  <c:v>0.32453308787860685</c:v>
                </c:pt>
                <c:pt idx="4">
                  <c:v>2.583392108232835</c:v>
                </c:pt>
                <c:pt idx="5">
                  <c:v>0.81998589110217479</c:v>
                </c:pt>
                <c:pt idx="6">
                  <c:v>0.5559011134395494</c:v>
                </c:pt>
                <c:pt idx="7">
                  <c:v>2.2770457372819224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B-4F45-A43B-C12496C6C1EF}"/>
            </c:ext>
          </c:extLst>
        </c:ser>
        <c:ser>
          <c:idx val="3"/>
          <c:order val="3"/>
          <c:tx>
            <c:strRef>
              <c:f>'20'!$F$2</c:f>
              <c:strCache>
                <c:ptCount val="1"/>
                <c:pt idx="0">
                  <c:v>Водоснабжение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'20'!$F$3:$F$10</c:f>
              <c:numCache>
                <c:formatCode>0.0</c:formatCode>
                <c:ptCount val="8"/>
                <c:pt idx="0">
                  <c:v>1.1126122467329229</c:v>
                </c:pt>
                <c:pt idx="1">
                  <c:v>0.97918715011757773</c:v>
                </c:pt>
                <c:pt idx="2">
                  <c:v>0.77748700342307642</c:v>
                </c:pt>
                <c:pt idx="3">
                  <c:v>0.46052736975813835</c:v>
                </c:pt>
                <c:pt idx="4">
                  <c:v>-0.38432635217635336</c:v>
                </c:pt>
                <c:pt idx="5">
                  <c:v>-0.15640713680079751</c:v>
                </c:pt>
                <c:pt idx="6">
                  <c:v>-1.8631219598590959E-2</c:v>
                </c:pt>
                <c:pt idx="7">
                  <c:v>0.65023833508576967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2B-4F45-A43B-C12496C6C1EF}"/>
            </c:ext>
          </c:extLst>
        </c:ser>
        <c:ser>
          <c:idx val="4"/>
          <c:order val="4"/>
          <c:tx>
            <c:strRef>
              <c:f>'20'!$G$2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'20'!$G$4:$G$10</c:f>
              <c:numCache>
                <c:formatCode>0.0</c:formatCode>
                <c:ptCount val="7"/>
                <c:pt idx="0">
                  <c:v>4.743951653865027</c:v>
                </c:pt>
                <c:pt idx="1">
                  <c:v>5.6517954848538068</c:v>
                </c:pt>
                <c:pt idx="2">
                  <c:v>4.2381194059681997</c:v>
                </c:pt>
                <c:pt idx="3">
                  <c:v>4.399647597815445</c:v>
                </c:pt>
                <c:pt idx="4">
                  <c:v>3.8203714153385562</c:v>
                </c:pt>
                <c:pt idx="5">
                  <c:v>4.1650311788866983</c:v>
                </c:pt>
                <c:pt idx="6">
                  <c:v>3.719125257680695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2B-4F45-A43B-C12496C6C1EF}"/>
            </c:ext>
          </c:extLst>
        </c:ser>
        <c:ser>
          <c:idx val="5"/>
          <c:order val="5"/>
          <c:tx>
            <c:strRef>
              <c:f>'20'!$H$2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'20'!$H$3:$H$10</c:f>
              <c:numCache>
                <c:formatCode>0.0</c:formatCode>
                <c:ptCount val="8"/>
                <c:pt idx="0">
                  <c:v>2.957720021058571</c:v>
                </c:pt>
                <c:pt idx="1">
                  <c:v>0.15619619481967628</c:v>
                </c:pt>
                <c:pt idx="2">
                  <c:v>-0.20899164184409338</c:v>
                </c:pt>
                <c:pt idx="3">
                  <c:v>1.1172153760214365</c:v>
                </c:pt>
                <c:pt idx="4">
                  <c:v>-0.79360317138547176</c:v>
                </c:pt>
                <c:pt idx="5">
                  <c:v>0.87481934928778804</c:v>
                </c:pt>
                <c:pt idx="6">
                  <c:v>0.76745108963372166</c:v>
                </c:pt>
                <c:pt idx="7">
                  <c:v>2.3996374924090174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2B-4F45-A43B-C12496C6C1EF}"/>
            </c:ext>
          </c:extLst>
        </c:ser>
        <c:ser>
          <c:idx val="6"/>
          <c:order val="6"/>
          <c:tx>
            <c:strRef>
              <c:f>'20'!$I$2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'20'!$I$3:$I$10</c:f>
              <c:numCache>
                <c:formatCode>0.0</c:formatCode>
                <c:ptCount val="8"/>
                <c:pt idx="0">
                  <c:v>0.71702482635706877</c:v>
                </c:pt>
                <c:pt idx="1">
                  <c:v>0.40610987118536124</c:v>
                </c:pt>
                <c:pt idx="2">
                  <c:v>0.5266633830975177</c:v>
                </c:pt>
                <c:pt idx="3">
                  <c:v>0.37580255754112085</c:v>
                </c:pt>
                <c:pt idx="4">
                  <c:v>-0.23658333579624716</c:v>
                </c:pt>
                <c:pt idx="5">
                  <c:v>0.47866299002874585</c:v>
                </c:pt>
                <c:pt idx="6">
                  <c:v>1.9304494021937992</c:v>
                </c:pt>
                <c:pt idx="7">
                  <c:v>3.5636007783916126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2B-4F45-A43B-C12496C6C1EF}"/>
            </c:ext>
          </c:extLst>
        </c:ser>
        <c:ser>
          <c:idx val="7"/>
          <c:order val="7"/>
          <c:tx>
            <c:strRef>
              <c:f>'20'!$J$2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'20'!$J$3:$J$10</c:f>
              <c:numCache>
                <c:formatCode>0.0</c:formatCode>
                <c:ptCount val="8"/>
                <c:pt idx="0">
                  <c:v>3.5514425129224101</c:v>
                </c:pt>
                <c:pt idx="1">
                  <c:v>3.6861406554930571</c:v>
                </c:pt>
                <c:pt idx="2">
                  <c:v>4.6219640410204734</c:v>
                </c:pt>
                <c:pt idx="3">
                  <c:v>6.4706218311160271</c:v>
                </c:pt>
                <c:pt idx="4">
                  <c:v>2.3775079373813175</c:v>
                </c:pt>
                <c:pt idx="5">
                  <c:v>0.8619138050220565</c:v>
                </c:pt>
                <c:pt idx="6">
                  <c:v>1.5527648837932222</c:v>
                </c:pt>
                <c:pt idx="7">
                  <c:v>0.18485249290751149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2B-4F45-A43B-C12496C6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Инвестиции в основной капитал, в %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7A01F463-441A-4977-9C92-D295463E61DF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22B-4F45-A43B-C12496C6C1EF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'20'!$C$3:$C$10</c:f>
              <c:numCache>
                <c:formatCode>General</c:formatCode>
                <c:ptCount val="8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22B-4F45-A43B-C12496C6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2874841693739332E-2"/>
          <c:y val="0.16439023371415443"/>
          <c:w val="0.94668232904453398"/>
          <c:h val="0.30754897758124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'21'!$C$3:$C$14</c:f>
              <c:numCache>
                <c:formatCode>0.0</c:formatCode>
                <c:ptCount val="12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  <c:pt idx="10">
                  <c:v>1.3061620544108337</c:v>
                </c:pt>
                <c:pt idx="11">
                  <c:v>1.656084708503073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9D2-44F1-97A7-F297DBA4CB12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Занятое население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'21'!$D$3:$D$14</c:f>
              <c:numCache>
                <c:formatCode>0.0</c:formatCode>
                <c:ptCount val="12"/>
                <c:pt idx="0">
                  <c:v>2.0325306948246578</c:v>
                </c:pt>
                <c:pt idx="1">
                  <c:v>1.8855144517493585</c:v>
                </c:pt>
                <c:pt idx="2">
                  <c:v>1.8012538720399505</c:v>
                </c:pt>
                <c:pt idx="3">
                  <c:v>1.7435752177681536</c:v>
                </c:pt>
                <c:pt idx="4">
                  <c:v>0.80683280427329862</c:v>
                </c:pt>
                <c:pt idx="5">
                  <c:v>1.6055879338012318</c:v>
                </c:pt>
                <c:pt idx="6">
                  <c:v>1.4986619448051925</c:v>
                </c:pt>
                <c:pt idx="7">
                  <c:v>0.85594436294718435</c:v>
                </c:pt>
                <c:pt idx="8">
                  <c:v>1.4992432370190443</c:v>
                </c:pt>
                <c:pt idx="9">
                  <c:v>0.82570842478430961</c:v>
                </c:pt>
                <c:pt idx="10">
                  <c:v>1.4031429849384693</c:v>
                </c:pt>
                <c:pt idx="11">
                  <c:v>1.71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9D2-44F1-97A7-F297DBA4CB12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'21'!$E$3:$E$14</c:f>
              <c:numCache>
                <c:formatCode>0.0</c:formatCode>
                <c:ptCount val="12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  <c:pt idx="10">
                  <c:v>1.5</c:v>
                </c:pt>
                <c:pt idx="11">
                  <c:v>2.0499999999999998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49D2-44F1-97A7-F297DBA4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г/г, 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9.625973831090065E-2"/>
          <c:w val="0.84867758312217889"/>
          <c:h val="0.59114808901931193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Реальная зарплата, г/г, %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'22'!$C$3:$C$14</c:f>
              <c:numCache>
                <c:formatCode>0.0</c:formatCode>
                <c:ptCount val="12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  <c:pt idx="11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81E-4928-BA2C-F6D84CBD0236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Производительность труда, г/г, в 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'22'!$D$3:$D$14</c:f>
              <c:numCache>
                <c:formatCode>0.0</c:formatCode>
                <c:ptCount val="12"/>
                <c:pt idx="0">
                  <c:v>3.9835859245507699</c:v>
                </c:pt>
                <c:pt idx="1">
                  <c:v>0.50496437203966593</c:v>
                </c:pt>
                <c:pt idx="2">
                  <c:v>-0.19769292065195998</c:v>
                </c:pt>
                <c:pt idx="3">
                  <c:v>1.6280387028729848</c:v>
                </c:pt>
                <c:pt idx="4">
                  <c:v>4.1596061289497612</c:v>
                </c:pt>
                <c:pt idx="5">
                  <c:v>3.9</c:v>
                </c:pt>
                <c:pt idx="6">
                  <c:v>2.9</c:v>
                </c:pt>
                <c:pt idx="7">
                  <c:v>5.2</c:v>
                </c:pt>
                <c:pt idx="8">
                  <c:v>2.2999999999999998</c:v>
                </c:pt>
                <c:pt idx="9">
                  <c:v>1.8</c:v>
                </c:pt>
                <c:pt idx="10">
                  <c:v>4.4000000000000004</c:v>
                </c:pt>
                <c:pt idx="11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81E-4928-BA2C-F6D84CBD0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"/>
          <c:min val="-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'23'!$B$3:$B$12</c:f>
              <c:numCache>
                <c:formatCode>0.0</c:formatCode>
                <c:ptCount val="10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-2.651384654562408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A7-42A5-97D9-0C8CB25103E2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'23'!$C$3:$C$12</c:f>
              <c:numCache>
                <c:formatCode>0.0</c:formatCode>
                <c:ptCount val="10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-8.3192437704049222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A7-42A5-97D9-0C8CB25103E2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'23'!$D$3:$D$12</c:f>
              <c:numCache>
                <c:formatCode>0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7-42A5-97D9-0C8CB25103E2}"/>
            </c:ext>
          </c:extLst>
        </c:ser>
        <c:ser>
          <c:idx val="3"/>
          <c:order val="3"/>
          <c:tx>
            <c:strRef>
              <c:f>'23'!$E$2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'23'!$E$3:$E$12</c:f>
              <c:numCache>
                <c:formatCode>0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7-42A5-97D9-0C8CB251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71804439079"/>
          <c:y val="0.22337033515315335"/>
          <c:w val="0.84867758312217889"/>
          <c:h val="0.7501302364341498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'24'!$D$3:$D$12</c:f>
              <c:numCache>
                <c:formatCode>0.0</c:formatCode>
                <c:ptCount val="10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-1.6627791152731675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9-489C-A866-9A36C85F2D10}"/>
            </c:ext>
          </c:extLst>
        </c:ser>
        <c:ser>
          <c:idx val="0"/>
          <c:order val="1"/>
          <c:tx>
            <c:strRef>
              <c:f>'24'!$B$2</c:f>
              <c:strCache>
                <c:ptCount val="1"/>
                <c:pt idx="0">
                  <c:v>Ненефтяной структурный дефицит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'24'!$B$3:$B$12</c:f>
              <c:numCache>
                <c:formatCode>0.0</c:formatCode>
                <c:ptCount val="10"/>
                <c:pt idx="0">
                  <c:v>-8.8656385127900599</c:v>
                </c:pt>
                <c:pt idx="1">
                  <c:v>-7.4143679640894273</c:v>
                </c:pt>
                <c:pt idx="2">
                  <c:v>-11.315685135137684</c:v>
                </c:pt>
                <c:pt idx="3">
                  <c:v>-6.401220768818189</c:v>
                </c:pt>
                <c:pt idx="4">
                  <c:v>-7.38214991149502</c:v>
                </c:pt>
                <c:pt idx="5">
                  <c:v>-10.022739891640455</c:v>
                </c:pt>
                <c:pt idx="6">
                  <c:v>-8.6111539482448496</c:v>
                </c:pt>
                <c:pt idx="7">
                  <c:v>-7.0419920818519746</c:v>
                </c:pt>
                <c:pt idx="8">
                  <c:v>-7.2782675754251862</c:v>
                </c:pt>
                <c:pt idx="9">
                  <c:v>-7.3469936532648594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69-489C-A866-9A36C85F2D10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ЭТП+Трансферты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'24'!$E$3:$E$12</c:f>
              <c:numCache>
                <c:formatCode>0.0</c:formatCode>
                <c:ptCount val="10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5.7100246956909313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69-489C-A866-9A36C85F2D10}"/>
            </c:ext>
          </c:extLst>
        </c:ser>
        <c:ser>
          <c:idx val="1"/>
          <c:order val="3"/>
          <c:tx>
            <c:strRef>
              <c:f>'24'!$C$2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'24'!$C$3:$C$12</c:f>
              <c:numCache>
                <c:formatCode>0.0</c:formatCode>
                <c:ptCount val="10"/>
                <c:pt idx="0">
                  <c:v>-0.2387698745749269</c:v>
                </c:pt>
                <c:pt idx="1">
                  <c:v>-0.4820852173575525</c:v>
                </c:pt>
                <c:pt idx="2">
                  <c:v>-0.20587713226289805</c:v>
                </c:pt>
                <c:pt idx="3">
                  <c:v>8.2540559923656512E-2</c:v>
                </c:pt>
                <c:pt idx="4">
                  <c:v>0.43669609089376643</c:v>
                </c:pt>
                <c:pt idx="5">
                  <c:v>-0.4383323703053989</c:v>
                </c:pt>
                <c:pt idx="6">
                  <c:v>0.23848460302442906</c:v>
                </c:pt>
                <c:pt idx="7">
                  <c:v>0.28353262563532494</c:v>
                </c:pt>
                <c:pt idx="8">
                  <c:v>0.69390433673198626</c:v>
                </c:pt>
                <c:pt idx="9">
                  <c:v>0.62863865641688299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69-489C-A866-9A36C85F2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7497599385443"/>
          <c:y val="2.3115631577260462E-3"/>
          <c:w val="0.7918948393645916"/>
          <c:h val="0.18545069925960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236187561194346E-2"/>
          <c:y val="5.3636470475111907E-2"/>
          <c:w val="0.9305477254214698"/>
          <c:h val="0.84753512323849622"/>
        </c:manualLayout>
      </c:layout>
      <c:lineChart>
        <c:grouping val="standard"/>
        <c:varyColors val="0"/>
        <c:ser>
          <c:idx val="0"/>
          <c:order val="0"/>
          <c:tx>
            <c:strRef>
              <c:f>[5]Лист1!$B$1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[5]Лист1!$B$2:$B$11</c:f>
              <c:numCache>
                <c:formatCode>General</c:formatCode>
                <c:ptCount val="10"/>
                <c:pt idx="0">
                  <c:v>0.72062090499999998</c:v>
                </c:pt>
                <c:pt idx="1">
                  <c:v>-2.4142028440000001</c:v>
                </c:pt>
                <c:pt idx="2">
                  <c:v>0.52363338000000004</c:v>
                </c:pt>
                <c:pt idx="3">
                  <c:v>-0.942643483</c:v>
                </c:pt>
                <c:pt idx="4">
                  <c:v>0.70200804999999999</c:v>
                </c:pt>
                <c:pt idx="5">
                  <c:v>3.5794153139999998</c:v>
                </c:pt>
                <c:pt idx="6">
                  <c:v>-1.910522864</c:v>
                </c:pt>
                <c:pt idx="7">
                  <c:v>-2.459269205</c:v>
                </c:pt>
                <c:pt idx="8">
                  <c:v>0.30979779299999999</c:v>
                </c:pt>
                <c:pt idx="9" formatCode="0.0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2F-4C83-AC62-F9F85B6467A8}"/>
            </c:ext>
          </c:extLst>
        </c:ser>
        <c:ser>
          <c:idx val="1"/>
          <c:order val="1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2F-4C83-AC62-F9F85B6467A8}"/>
            </c:ext>
          </c:extLst>
        </c:ser>
        <c:ser>
          <c:idx val="2"/>
          <c:order val="2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2F-4C83-AC62-F9F85B6467A8}"/>
            </c:ext>
          </c:extLst>
        </c:ser>
        <c:ser>
          <c:idx val="3"/>
          <c:order val="3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[5]Лист1!$A$2:$A$11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2F-4C83-AC62-F9F85B646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4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'26'!$B$249:$B$762</c:f>
              <c:numCache>
                <c:formatCode>_-* #\ ##0.00\ _₽_-;\-* #\ ##0.00\ _₽_-;_-* "-"??\ _₽_-;_-@_-</c:formatCode>
                <c:ptCount val="514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'26'!$C$2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'26'!$C$249:$C$762</c:f>
              <c:numCache>
                <c:formatCode>_-* #\ ##0.00\ _₽_-;\-* #\ ##0.00\ _₽_-;_-* "-"??\ _₽_-;_-@_-</c:formatCode>
                <c:ptCount val="51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'26'!$D$2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'26'!$D$249:$D$762</c:f>
              <c:numCache>
                <c:formatCode>_-* #\ ##0.00\ _₽_-;\-* #\ ##0.00\ _₽_-;_-* "-"??\ _₽_-;_-@_-</c:formatCode>
                <c:ptCount val="514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'26'!$E$2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'26'!$E$249:$E$762</c:f>
              <c:numCache>
                <c:formatCode>_-* #\ ##0.00\ _₽_-;\-* #\ ##0.00\ _₽_-;_-* "-"??\ _₽_-;_-@_-</c:formatCode>
                <c:ptCount val="51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688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Текущий счет платежного баланса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'9'!$C$3:$C$11</c:f>
              <c:numCache>
                <c:formatCode>0.0</c:formatCode>
                <c:ptCount val="9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  <c:pt idx="8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B-4DCB-956F-26795B42278F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'9'!$D$3:$D$11</c:f>
              <c:numCache>
                <c:formatCode>0.0</c:formatCode>
                <c:ptCount val="9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-60.4</c:v>
                </c:pt>
                <c:pt idx="5">
                  <c:v>-60.4</c:v>
                </c:pt>
                <c:pt idx="6">
                  <c:v>-63.3</c:v>
                </c:pt>
                <c:pt idx="7">
                  <c:v>-65</c:v>
                </c:pt>
                <c:pt idx="8">
                  <c:v>-66.8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B-4DCB-956F-26795B42278F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'9'!$E$3:$E$11</c:f>
              <c:numCache>
                <c:formatCode>0.0</c:formatCode>
                <c:ptCount val="9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-2</c:v>
                </c:pt>
                <c:pt idx="4">
                  <c:v>-2</c:v>
                </c:pt>
                <c:pt idx="5">
                  <c:v>-1.7</c:v>
                </c:pt>
                <c:pt idx="6">
                  <c:v>-2</c:v>
                </c:pt>
                <c:pt idx="7">
                  <c:v>-2.2000000000000002</c:v>
                </c:pt>
                <c:pt idx="8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B-4DCB-956F-26795B42278F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'9'!$F$3:$F$11</c:f>
              <c:numCache>
                <c:formatCode>0.0</c:formatCode>
                <c:ptCount val="9"/>
                <c:pt idx="0">
                  <c:v>-21.7</c:v>
                </c:pt>
                <c:pt idx="1">
                  <c:v>-13.8</c:v>
                </c:pt>
                <c:pt idx="2">
                  <c:v>-24.8</c:v>
                </c:pt>
                <c:pt idx="3">
                  <c:v>-26.6</c:v>
                </c:pt>
                <c:pt idx="4">
                  <c:v>-26.9</c:v>
                </c:pt>
                <c:pt idx="5">
                  <c:v>-22.1</c:v>
                </c:pt>
                <c:pt idx="6">
                  <c:v>-23.6</c:v>
                </c:pt>
                <c:pt idx="7">
                  <c:v>-24.6</c:v>
                </c:pt>
                <c:pt idx="8">
                  <c:v>-24.9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BB-4DCB-956F-26795B42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B-4DCB-956F-26795B42278F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B-4DCB-956F-26795B42278F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B-4DCB-956F-26795B42278F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B-4DCB-956F-26795B42278F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B-4DCB-956F-26795B42278F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B-4DCB-956F-26795B42278F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B-4DCB-956F-26795B42278F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B-4DCB-956F-26795B42278F}"/>
                </c:ext>
              </c:extLst>
            </c:dLbl>
            <c:dLbl>
              <c:idx val="8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B-4DCB-956F-26795B42278F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'9'!$B$3:$B$11</c:f>
              <c:numCache>
                <c:formatCode>0.0</c:formatCode>
                <c:ptCount val="9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  <c:pt idx="8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BB-4DCB-956F-26795B42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'27'!$A$2:$B$2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'27'!$B$4:$B$106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'27'!$C$2:$D$2</c:f>
              <c:strCache>
                <c:ptCount val="1"/>
                <c:pt idx="0">
                  <c:v>31.12.2024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'27'!$D$4:$D$106</c:f>
              <c:numCache>
                <c:formatCode>_-* #\ ##0.0\ _₽_-;\-* #\ ##0.0\ _₽_-;_-* "-"??\ _₽_-;_-@_-</c:formatCode>
                <c:ptCount val="103"/>
                <c:pt idx="0">
                  <c:v>14.46</c:v>
                </c:pt>
                <c:pt idx="1">
                  <c:v>14.3</c:v>
                </c:pt>
                <c:pt idx="2">
                  <c:v>13.8</c:v>
                </c:pt>
                <c:pt idx="3">
                  <c:v>12.56</c:v>
                </c:pt>
                <c:pt idx="4">
                  <c:v>12.56</c:v>
                </c:pt>
                <c:pt idx="5">
                  <c:v>12.42</c:v>
                </c:pt>
                <c:pt idx="6">
                  <c:v>12.34</c:v>
                </c:pt>
                <c:pt idx="7">
                  <c:v>12.1</c:v>
                </c:pt>
                <c:pt idx="8">
                  <c:v>12.05</c:v>
                </c:pt>
                <c:pt idx="9">
                  <c:v>12.01</c:v>
                </c:pt>
                <c:pt idx="10">
                  <c:v>12.01</c:v>
                </c:pt>
                <c:pt idx="11">
                  <c:v>11.93</c:v>
                </c:pt>
                <c:pt idx="12">
                  <c:v>11.93</c:v>
                </c:pt>
                <c:pt idx="13">
                  <c:v>11.88</c:v>
                </c:pt>
                <c:pt idx="14">
                  <c:v>11.86</c:v>
                </c:pt>
                <c:pt idx="15">
                  <c:v>11.84</c:v>
                </c:pt>
                <c:pt idx="16">
                  <c:v>11.82</c:v>
                </c:pt>
                <c:pt idx="17">
                  <c:v>11.8</c:v>
                </c:pt>
                <c:pt idx="18">
                  <c:v>11.75</c:v>
                </c:pt>
                <c:pt idx="19">
                  <c:v>11.73</c:v>
                </c:pt>
                <c:pt idx="20">
                  <c:v>11.73</c:v>
                </c:pt>
                <c:pt idx="21">
                  <c:v>11.71</c:v>
                </c:pt>
                <c:pt idx="22">
                  <c:v>11.71</c:v>
                </c:pt>
                <c:pt idx="23">
                  <c:v>11.7</c:v>
                </c:pt>
                <c:pt idx="24">
                  <c:v>11.67</c:v>
                </c:pt>
                <c:pt idx="25">
                  <c:v>11.64</c:v>
                </c:pt>
                <c:pt idx="26">
                  <c:v>11.61</c:v>
                </c:pt>
                <c:pt idx="27">
                  <c:v>11.61</c:v>
                </c:pt>
                <c:pt idx="28">
                  <c:v>11.61</c:v>
                </c:pt>
                <c:pt idx="29">
                  <c:v>11.6</c:v>
                </c:pt>
                <c:pt idx="30">
                  <c:v>11.59</c:v>
                </c:pt>
                <c:pt idx="31">
                  <c:v>11.59</c:v>
                </c:pt>
                <c:pt idx="32">
                  <c:v>11.59</c:v>
                </c:pt>
                <c:pt idx="33">
                  <c:v>11.59</c:v>
                </c:pt>
                <c:pt idx="34">
                  <c:v>11.58</c:v>
                </c:pt>
                <c:pt idx="35">
                  <c:v>11.58</c:v>
                </c:pt>
                <c:pt idx="36">
                  <c:v>11.58</c:v>
                </c:pt>
                <c:pt idx="37">
                  <c:v>11.57</c:v>
                </c:pt>
                <c:pt idx="38">
                  <c:v>11.55</c:v>
                </c:pt>
                <c:pt idx="39">
                  <c:v>11.54</c:v>
                </c:pt>
                <c:pt idx="40">
                  <c:v>11.54</c:v>
                </c:pt>
                <c:pt idx="41">
                  <c:v>11.54</c:v>
                </c:pt>
                <c:pt idx="42">
                  <c:v>11.53</c:v>
                </c:pt>
                <c:pt idx="43">
                  <c:v>11.53</c:v>
                </c:pt>
                <c:pt idx="44">
                  <c:v>11.53</c:v>
                </c:pt>
                <c:pt idx="45">
                  <c:v>11.53</c:v>
                </c:pt>
                <c:pt idx="46">
                  <c:v>11.52</c:v>
                </c:pt>
                <c:pt idx="47">
                  <c:v>11.52</c:v>
                </c:pt>
                <c:pt idx="48">
                  <c:v>11.52</c:v>
                </c:pt>
                <c:pt idx="49">
                  <c:v>11.52</c:v>
                </c:pt>
                <c:pt idx="50">
                  <c:v>11.52</c:v>
                </c:pt>
                <c:pt idx="51">
                  <c:v>11.51</c:v>
                </c:pt>
                <c:pt idx="52">
                  <c:v>11.51</c:v>
                </c:pt>
                <c:pt idx="53">
                  <c:v>11.5</c:v>
                </c:pt>
                <c:pt idx="54">
                  <c:v>11.5</c:v>
                </c:pt>
                <c:pt idx="55">
                  <c:v>11.49</c:v>
                </c:pt>
                <c:pt idx="56">
                  <c:v>11.49</c:v>
                </c:pt>
                <c:pt idx="57">
                  <c:v>11.49</c:v>
                </c:pt>
                <c:pt idx="58">
                  <c:v>11.49</c:v>
                </c:pt>
                <c:pt idx="59">
                  <c:v>11.49</c:v>
                </c:pt>
                <c:pt idx="60">
                  <c:v>11.49</c:v>
                </c:pt>
                <c:pt idx="61">
                  <c:v>11.49</c:v>
                </c:pt>
                <c:pt idx="62">
                  <c:v>11.48</c:v>
                </c:pt>
                <c:pt idx="63">
                  <c:v>11.48</c:v>
                </c:pt>
                <c:pt idx="64">
                  <c:v>11.48</c:v>
                </c:pt>
                <c:pt idx="65">
                  <c:v>11.48</c:v>
                </c:pt>
                <c:pt idx="66">
                  <c:v>11.48</c:v>
                </c:pt>
                <c:pt idx="67">
                  <c:v>11.48</c:v>
                </c:pt>
                <c:pt idx="68">
                  <c:v>11.48</c:v>
                </c:pt>
                <c:pt idx="69">
                  <c:v>11.48</c:v>
                </c:pt>
                <c:pt idx="70">
                  <c:v>11.47</c:v>
                </c:pt>
                <c:pt idx="71">
                  <c:v>11.47</c:v>
                </c:pt>
                <c:pt idx="72">
                  <c:v>11.47</c:v>
                </c:pt>
                <c:pt idx="73">
                  <c:v>11.47</c:v>
                </c:pt>
                <c:pt idx="74">
                  <c:v>11.47</c:v>
                </c:pt>
                <c:pt idx="75">
                  <c:v>11.47</c:v>
                </c:pt>
                <c:pt idx="76">
                  <c:v>11.47</c:v>
                </c:pt>
                <c:pt idx="77">
                  <c:v>11.46</c:v>
                </c:pt>
                <c:pt idx="78">
                  <c:v>11.46</c:v>
                </c:pt>
                <c:pt idx="79">
                  <c:v>11.46</c:v>
                </c:pt>
                <c:pt idx="80">
                  <c:v>11.46</c:v>
                </c:pt>
                <c:pt idx="81">
                  <c:v>11.46</c:v>
                </c:pt>
                <c:pt idx="82">
                  <c:v>11.46</c:v>
                </c:pt>
                <c:pt idx="83">
                  <c:v>11.45</c:v>
                </c:pt>
                <c:pt idx="84">
                  <c:v>11.45</c:v>
                </c:pt>
                <c:pt idx="85">
                  <c:v>11.45</c:v>
                </c:pt>
                <c:pt idx="86">
                  <c:v>11.45</c:v>
                </c:pt>
                <c:pt idx="87">
                  <c:v>11.45</c:v>
                </c:pt>
                <c:pt idx="88">
                  <c:v>11.45</c:v>
                </c:pt>
                <c:pt idx="89">
                  <c:v>11.45</c:v>
                </c:pt>
                <c:pt idx="90">
                  <c:v>11.45</c:v>
                </c:pt>
                <c:pt idx="91">
                  <c:v>11.44</c:v>
                </c:pt>
                <c:pt idx="92">
                  <c:v>11.44</c:v>
                </c:pt>
                <c:pt idx="93">
                  <c:v>11.44</c:v>
                </c:pt>
                <c:pt idx="94">
                  <c:v>11.44</c:v>
                </c:pt>
                <c:pt idx="95">
                  <c:v>11.44</c:v>
                </c:pt>
                <c:pt idx="96">
                  <c:v>11.43</c:v>
                </c:pt>
                <c:pt idx="97">
                  <c:v>11.43</c:v>
                </c:pt>
                <c:pt idx="98">
                  <c:v>11.43</c:v>
                </c:pt>
                <c:pt idx="99">
                  <c:v>11.43</c:v>
                </c:pt>
                <c:pt idx="100">
                  <c:v>11.43</c:v>
                </c:pt>
                <c:pt idx="101">
                  <c:v>11.43</c:v>
                </c:pt>
                <c:pt idx="102">
                  <c:v>11.43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'27'!$E$2:$F$2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'27'!$E$4:$E$77</c:f>
              <c:numCache>
                <c:formatCode>_-* #\ ##0.0\ _₽_-;\-* #\ ##0.0\ _₽_-;_-* "-"??\ _₽_-;_-@_-</c:formatCode>
                <c:ptCount val="74"/>
                <c:pt idx="0">
                  <c:v>7.0000000000000007E-2</c:v>
                </c:pt>
                <c:pt idx="1">
                  <c:v>0.1</c:v>
                </c:pt>
                <c:pt idx="2">
                  <c:v>0.23</c:v>
                </c:pt>
                <c:pt idx="3">
                  <c:v>0.34</c:v>
                </c:pt>
                <c:pt idx="4">
                  <c:v>0.53</c:v>
                </c:pt>
                <c:pt idx="5">
                  <c:v>0.54</c:v>
                </c:pt>
                <c:pt idx="6">
                  <c:v>0.61</c:v>
                </c:pt>
                <c:pt idx="7">
                  <c:v>0.79</c:v>
                </c:pt>
                <c:pt idx="8">
                  <c:v>0.82</c:v>
                </c:pt>
                <c:pt idx="9">
                  <c:v>0.9</c:v>
                </c:pt>
                <c:pt idx="10">
                  <c:v>0.98</c:v>
                </c:pt>
                <c:pt idx="11">
                  <c:v>1.04</c:v>
                </c:pt>
                <c:pt idx="12">
                  <c:v>1.0900000000000001</c:v>
                </c:pt>
                <c:pt idx="13">
                  <c:v>1.1200000000000001</c:v>
                </c:pt>
                <c:pt idx="14">
                  <c:v>1.25</c:v>
                </c:pt>
                <c:pt idx="15">
                  <c:v>1.36</c:v>
                </c:pt>
                <c:pt idx="16">
                  <c:v>1.39</c:v>
                </c:pt>
                <c:pt idx="17">
                  <c:v>1.54</c:v>
                </c:pt>
                <c:pt idx="18">
                  <c:v>1.96</c:v>
                </c:pt>
                <c:pt idx="19">
                  <c:v>1.99</c:v>
                </c:pt>
                <c:pt idx="20">
                  <c:v>2.0699999999999998</c:v>
                </c:pt>
                <c:pt idx="21">
                  <c:v>2.11</c:v>
                </c:pt>
                <c:pt idx="22">
                  <c:v>2.17</c:v>
                </c:pt>
                <c:pt idx="23">
                  <c:v>2.19</c:v>
                </c:pt>
                <c:pt idx="24">
                  <c:v>2.37</c:v>
                </c:pt>
                <c:pt idx="25">
                  <c:v>2.65</c:v>
                </c:pt>
                <c:pt idx="26">
                  <c:v>2.71</c:v>
                </c:pt>
                <c:pt idx="27">
                  <c:v>2.85</c:v>
                </c:pt>
                <c:pt idx="28">
                  <c:v>2.94</c:v>
                </c:pt>
                <c:pt idx="29">
                  <c:v>2.97</c:v>
                </c:pt>
                <c:pt idx="30">
                  <c:v>3.18</c:v>
                </c:pt>
                <c:pt idx="31">
                  <c:v>3.25</c:v>
                </c:pt>
                <c:pt idx="32">
                  <c:v>3.26</c:v>
                </c:pt>
                <c:pt idx="33">
                  <c:v>3.28</c:v>
                </c:pt>
                <c:pt idx="34">
                  <c:v>3.34</c:v>
                </c:pt>
                <c:pt idx="35">
                  <c:v>3.74</c:v>
                </c:pt>
                <c:pt idx="36">
                  <c:v>3.75</c:v>
                </c:pt>
                <c:pt idx="37">
                  <c:v>4.17</c:v>
                </c:pt>
                <c:pt idx="38">
                  <c:v>4.2699999999999996</c:v>
                </c:pt>
                <c:pt idx="39">
                  <c:v>4.33</c:v>
                </c:pt>
                <c:pt idx="40">
                  <c:v>4.3899999999999997</c:v>
                </c:pt>
                <c:pt idx="41">
                  <c:v>4.62</c:v>
                </c:pt>
                <c:pt idx="42">
                  <c:v>4.6900000000000004</c:v>
                </c:pt>
                <c:pt idx="43">
                  <c:v>5.01</c:v>
                </c:pt>
                <c:pt idx="44">
                  <c:v>5.05</c:v>
                </c:pt>
                <c:pt idx="45">
                  <c:v>5.52</c:v>
                </c:pt>
                <c:pt idx="46">
                  <c:v>5.52</c:v>
                </c:pt>
                <c:pt idx="47">
                  <c:v>5.6</c:v>
                </c:pt>
                <c:pt idx="48">
                  <c:v>5.61</c:v>
                </c:pt>
                <c:pt idx="49">
                  <c:v>6.45</c:v>
                </c:pt>
                <c:pt idx="50">
                  <c:v>6.56</c:v>
                </c:pt>
                <c:pt idx="51">
                  <c:v>6.63</c:v>
                </c:pt>
                <c:pt idx="52">
                  <c:v>6.77</c:v>
                </c:pt>
                <c:pt idx="53">
                  <c:v>6.78</c:v>
                </c:pt>
                <c:pt idx="54">
                  <c:v>7.69</c:v>
                </c:pt>
                <c:pt idx="55">
                  <c:v>7.72</c:v>
                </c:pt>
                <c:pt idx="56">
                  <c:v>7.78</c:v>
                </c:pt>
                <c:pt idx="57">
                  <c:v>7.97</c:v>
                </c:pt>
                <c:pt idx="58">
                  <c:v>8.65</c:v>
                </c:pt>
                <c:pt idx="59">
                  <c:v>8.6999999999999993</c:v>
                </c:pt>
                <c:pt idx="60">
                  <c:v>9.0299999999999994</c:v>
                </c:pt>
                <c:pt idx="61">
                  <c:v>9.5</c:v>
                </c:pt>
                <c:pt idx="62">
                  <c:v>9.74</c:v>
                </c:pt>
                <c:pt idx="63">
                  <c:v>10.44</c:v>
                </c:pt>
                <c:pt idx="64">
                  <c:v>10.55</c:v>
                </c:pt>
                <c:pt idx="65">
                  <c:v>11.92</c:v>
                </c:pt>
                <c:pt idx="66">
                  <c:v>11.99</c:v>
                </c:pt>
                <c:pt idx="67">
                  <c:v>12.41</c:v>
                </c:pt>
                <c:pt idx="68">
                  <c:v>12.45</c:v>
                </c:pt>
                <c:pt idx="69">
                  <c:v>14.28</c:v>
                </c:pt>
                <c:pt idx="70">
                  <c:v>14.87</c:v>
                </c:pt>
                <c:pt idx="71">
                  <c:v>15.45</c:v>
                </c:pt>
                <c:pt idx="72">
                  <c:v>19.97</c:v>
                </c:pt>
                <c:pt idx="73">
                  <c:v>19.88</c:v>
                </c:pt>
              </c:numCache>
            </c:numRef>
          </c:xVal>
          <c:yVal>
            <c:numRef>
              <c:f>'27'!$F$4:$F$77</c:f>
              <c:numCache>
                <c:formatCode>_-* #\ ##0.0\ _₽_-;\-* #\ ##0.0\ _₽_-;_-* "-"??\ _₽_-;_-@_-</c:formatCode>
                <c:ptCount val="74"/>
                <c:pt idx="0">
                  <c:v>11.82</c:v>
                </c:pt>
                <c:pt idx="1">
                  <c:v>11.29</c:v>
                </c:pt>
                <c:pt idx="2">
                  <c:v>10.72</c:v>
                </c:pt>
                <c:pt idx="3">
                  <c:v>10.88</c:v>
                </c:pt>
                <c:pt idx="4">
                  <c:v>11.28</c:v>
                </c:pt>
                <c:pt idx="5">
                  <c:v>11.29</c:v>
                </c:pt>
                <c:pt idx="6">
                  <c:v>11.41</c:v>
                </c:pt>
                <c:pt idx="7">
                  <c:v>11.62</c:v>
                </c:pt>
                <c:pt idx="8">
                  <c:v>11.65</c:v>
                </c:pt>
                <c:pt idx="9">
                  <c:v>11.72</c:v>
                </c:pt>
                <c:pt idx="10">
                  <c:v>11.77</c:v>
                </c:pt>
                <c:pt idx="11">
                  <c:v>11.81</c:v>
                </c:pt>
                <c:pt idx="12">
                  <c:v>11.84</c:v>
                </c:pt>
                <c:pt idx="13">
                  <c:v>11.85</c:v>
                </c:pt>
                <c:pt idx="14">
                  <c:v>11.91</c:v>
                </c:pt>
                <c:pt idx="15">
                  <c:v>11.95</c:v>
                </c:pt>
                <c:pt idx="16">
                  <c:v>11.96</c:v>
                </c:pt>
                <c:pt idx="17">
                  <c:v>12.01</c:v>
                </c:pt>
                <c:pt idx="18">
                  <c:v>12.09</c:v>
                </c:pt>
                <c:pt idx="19">
                  <c:v>12.1</c:v>
                </c:pt>
                <c:pt idx="20">
                  <c:v>12.11</c:v>
                </c:pt>
                <c:pt idx="21">
                  <c:v>12.12</c:v>
                </c:pt>
                <c:pt idx="22">
                  <c:v>12.12</c:v>
                </c:pt>
                <c:pt idx="23">
                  <c:v>12.13</c:v>
                </c:pt>
                <c:pt idx="24">
                  <c:v>12.15</c:v>
                </c:pt>
                <c:pt idx="25">
                  <c:v>12.18</c:v>
                </c:pt>
                <c:pt idx="26">
                  <c:v>12.18</c:v>
                </c:pt>
                <c:pt idx="27">
                  <c:v>12.19</c:v>
                </c:pt>
                <c:pt idx="28">
                  <c:v>12.2</c:v>
                </c:pt>
                <c:pt idx="29">
                  <c:v>12.2</c:v>
                </c:pt>
                <c:pt idx="30">
                  <c:v>12.22</c:v>
                </c:pt>
                <c:pt idx="31">
                  <c:v>12.22</c:v>
                </c:pt>
                <c:pt idx="32">
                  <c:v>12.22</c:v>
                </c:pt>
                <c:pt idx="33">
                  <c:v>12.22</c:v>
                </c:pt>
                <c:pt idx="34">
                  <c:v>12.22</c:v>
                </c:pt>
                <c:pt idx="35">
                  <c:v>12.24</c:v>
                </c:pt>
                <c:pt idx="36">
                  <c:v>12.25</c:v>
                </c:pt>
                <c:pt idx="37">
                  <c:v>12.26</c:v>
                </c:pt>
                <c:pt idx="38">
                  <c:v>12.27</c:v>
                </c:pt>
                <c:pt idx="39">
                  <c:v>12.27</c:v>
                </c:pt>
                <c:pt idx="40">
                  <c:v>12.27</c:v>
                </c:pt>
                <c:pt idx="41">
                  <c:v>12.28</c:v>
                </c:pt>
                <c:pt idx="42">
                  <c:v>12.28</c:v>
                </c:pt>
                <c:pt idx="43">
                  <c:v>12.29</c:v>
                </c:pt>
                <c:pt idx="44">
                  <c:v>12.29</c:v>
                </c:pt>
                <c:pt idx="45">
                  <c:v>12.3</c:v>
                </c:pt>
                <c:pt idx="46">
                  <c:v>12.3</c:v>
                </c:pt>
                <c:pt idx="47">
                  <c:v>12.3</c:v>
                </c:pt>
                <c:pt idx="48">
                  <c:v>12.3</c:v>
                </c:pt>
                <c:pt idx="49">
                  <c:v>12.31</c:v>
                </c:pt>
                <c:pt idx="50">
                  <c:v>12.32</c:v>
                </c:pt>
                <c:pt idx="51">
                  <c:v>12.32</c:v>
                </c:pt>
                <c:pt idx="52">
                  <c:v>12.32</c:v>
                </c:pt>
                <c:pt idx="53">
                  <c:v>12.32</c:v>
                </c:pt>
                <c:pt idx="54">
                  <c:v>12.33</c:v>
                </c:pt>
                <c:pt idx="55">
                  <c:v>12.33</c:v>
                </c:pt>
                <c:pt idx="56">
                  <c:v>12.33</c:v>
                </c:pt>
                <c:pt idx="57">
                  <c:v>12.33</c:v>
                </c:pt>
                <c:pt idx="58">
                  <c:v>12.34</c:v>
                </c:pt>
                <c:pt idx="59">
                  <c:v>12.34</c:v>
                </c:pt>
                <c:pt idx="60">
                  <c:v>12.34</c:v>
                </c:pt>
                <c:pt idx="61">
                  <c:v>12.35</c:v>
                </c:pt>
                <c:pt idx="62">
                  <c:v>12.35</c:v>
                </c:pt>
                <c:pt idx="63">
                  <c:v>12.35</c:v>
                </c:pt>
                <c:pt idx="64">
                  <c:v>12.35</c:v>
                </c:pt>
                <c:pt idx="65">
                  <c:v>12.36</c:v>
                </c:pt>
                <c:pt idx="66">
                  <c:v>12.36</c:v>
                </c:pt>
                <c:pt idx="67">
                  <c:v>12.36</c:v>
                </c:pt>
                <c:pt idx="68">
                  <c:v>12.36</c:v>
                </c:pt>
                <c:pt idx="69">
                  <c:v>12.37</c:v>
                </c:pt>
                <c:pt idx="70">
                  <c:v>12.37</c:v>
                </c:pt>
                <c:pt idx="71">
                  <c:v>12.37</c:v>
                </c:pt>
                <c:pt idx="72">
                  <c:v>12.38</c:v>
                </c:pt>
                <c:pt idx="73">
                  <c:v>12.38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943048532749063E-2"/>
          <c:y val="0.83694226734011756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'28'!$D$2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'28'!$D$3:$D$39</c:f>
              <c:numCache>
                <c:formatCode>_-* #\ ##0.0\ _₽_-;\-* #\ ##0.0\ _₽_-;_-* "-"??\ _₽_-;_-@_-</c:formatCode>
                <c:ptCount val="37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  <c:pt idx="34">
                  <c:v>13.2</c:v>
                </c:pt>
                <c:pt idx="35">
                  <c:v>13.2</c:v>
                </c:pt>
                <c:pt idx="36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'28'!$C$2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_-* #\ ##0.0\ _₽_-;\-* #\ ##0.0\ _₽_-;_-* "-"??\ _₽_-;_-@_-</c:formatCode>
                <c:ptCount val="37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  <c:pt idx="34">
                  <c:v>13.2</c:v>
                </c:pt>
                <c:pt idx="35">
                  <c:v>14</c:v>
                </c:pt>
                <c:pt idx="36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'28'!$E$2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'28'!$E$3:$E$39</c:f>
              <c:numCache>
                <c:formatCode>_-* #\ ##0.00\ _₽_-;\-* #\ ##0.00\ _₽_-;_-* "-"??\ _₽_-;_-@_-</c:formatCode>
                <c:ptCount val="3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 formatCode="_-* #\ ##0.0\ _₽_-;\-* #\ ##0.0\ _₽_-;_-* &quot;-&quot;??\ _₽_-;_-@_-">
                  <c:v>14.25</c:v>
                </c:pt>
                <c:pt idx="35" formatCode="_-* #\ ##0.0\ _₽_-;\-* #\ ##0.0\ _₽_-;_-* &quot;-&quot;??\ _₽_-;_-@_-">
                  <c:v>15.25</c:v>
                </c:pt>
                <c:pt idx="36" formatCode="_-* #\ ##0.0\ _₽_-;\-* #\ ##0.0\ _₽_-;_-* &quot;-&quot;??\ _₽_-;_-@_-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'29'!$C$3:$C$39</c15:sqref>
                  </c15:fullRef>
                </c:ext>
              </c:extLst>
              <c:f>'29'!$C$15:$C$39</c:f>
              <c:numCache>
                <c:formatCode>_-* #\ ##0.00\ _₽_-;\-* #\ ##0.00\ _₽_-;_-* "-"??\ _₽_-;_-@_-</c:formatCode>
                <c:ptCount val="25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'29'!$E$3:$E$39</c15:sqref>
                  </c15:fullRef>
                </c:ext>
              </c:extLst>
              <c:f>'29'!$E$15:$E$39</c:f>
              <c:numCache>
                <c:formatCode>_-* #\ ##0.0\ _₽_-;\-* #\ ##0.0\ _₽_-;_-* "-"??\ _₽_-;_-@_-</c:formatCode>
                <c:ptCount val="25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'29'!$D$3:$D$39</c15:sqref>
                  </c15:fullRef>
                </c:ext>
              </c:extLst>
              <c:f>'29'!$D$15:$D$39</c:f>
              <c:numCache>
                <c:formatCode>_-* #\ ##0.0\ _₽_-;\-* #\ ##0.0\ _₽_-;_-* "-"??\ _₽_-;_-@_-</c:formatCode>
                <c:ptCount val="25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'29'!$F$3:$F$39</c15:sqref>
                  </c15:fullRef>
                </c:ext>
              </c:extLst>
              <c:f>'29'!$F$15:$F$39</c:f>
              <c:numCache>
                <c:formatCode>_-* #\ ##0.0\ _₽_-;\-* #\ ##0.0\ _₽_-;_-* "-"??\ _₽_-;_-@_-</c:formatCode>
                <c:ptCount val="25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'29'!$G$2</c:f>
              <c:strCache>
                <c:ptCount val="1"/>
                <c:pt idx="0">
                  <c:v>ипотека (правая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'29'!$G$3:$G$39</c15:sqref>
                  </c15:fullRef>
                </c:ext>
              </c:extLst>
              <c:f>'29'!$G$15:$G$39</c:f>
              <c:numCache>
                <c:formatCode>_-* #\ ##0.0\ _₽_-;\-* #\ ##0.0\ _₽_-;_-* "-"??\ _₽_-;_-@_-</c:formatCode>
                <c:ptCount val="25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'30'!$C$3:$C$27</c:f>
              <c:numCache>
                <c:formatCode>0.0</c:formatCode>
                <c:ptCount val="25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'30'!$D$3:$D$27</c:f>
              <c:numCache>
                <c:formatCode>0.0</c:formatCode>
                <c:ptCount val="25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'30'!$E$3:$E$27</c:f>
              <c:numCache>
                <c:formatCode>0.0</c:formatCode>
                <c:ptCount val="25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'30'!$F$3:$F$27</c:f>
              <c:numCache>
                <c:formatCode>0.0</c:formatCode>
                <c:ptCount val="25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'30'!$G$2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'30'!$G$3:$G$27</c:f>
              <c:numCache>
                <c:formatCode>0.0</c:formatCode>
                <c:ptCount val="25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'31'!$C$16:$C$52</c:f>
              <c:numCache>
                <c:formatCode>_-* #\ ##0.00\ _₽_-;\-* #\ ##0.00\ _₽_-;_-* "-"??\ _₽_-;_-@_-</c:formatCode>
                <c:ptCount val="37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  <c:pt idx="34">
                  <c:v>10.886618688485381</c:v>
                </c:pt>
                <c:pt idx="35">
                  <c:v>9.7425939698585253</c:v>
                </c:pt>
                <c:pt idx="36">
                  <c:v>9.7953218334458061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'31'!$D$2:$D$3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'31'!$D$16:$D$52</c:f>
              <c:numCache>
                <c:formatCode>_-* #\ ##0.00\ _₽_-;\-* #\ ##0.00\ _₽_-;_-* "-"??\ _₽_-;_-@_-</c:formatCode>
                <c:ptCount val="37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  <c:pt idx="34">
                  <c:v>6.1336744125908291</c:v>
                </c:pt>
                <c:pt idx="35">
                  <c:v>5.8270639433504092</c:v>
                </c:pt>
                <c:pt idx="36">
                  <c:v>5.8509420291992669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'31'!$E$2:$E$3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'31'!$E$16:$E$52</c:f>
              <c:numCache>
                <c:formatCode>_-* #\ ##0.00\ _₽_-;\-* #\ ##0.00\ _₽_-;_-* "-"??\ _₽_-;_-@_-</c:formatCode>
                <c:ptCount val="37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  <c:pt idx="34">
                  <c:v>7.5641077776845908E-2</c:v>
                </c:pt>
                <c:pt idx="35">
                  <c:v>-0.70413877977481665</c:v>
                </c:pt>
                <c:pt idx="36">
                  <c:v>-0.46581284539523998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'31'!$F$2:$F$3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'31'!$F$16:$F$52</c:f>
              <c:numCache>
                <c:formatCode>_-* #\ ##0.00\ _₽_-;\-* #\ ##0.00\ _₽_-;_-* "-"??\ _₽_-;_-@_-</c:formatCode>
                <c:ptCount val="37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  <c:pt idx="34">
                  <c:v>-0.25450902159435101</c:v>
                </c:pt>
                <c:pt idx="35">
                  <c:v>0.64309230705520959</c:v>
                </c:pt>
                <c:pt idx="36">
                  <c:v>0.73954756005641986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'31'!$I$2:$I$3</c:f>
              <c:strCache>
                <c:ptCount val="2"/>
                <c:pt idx="0">
                  <c:v>Переоценка депозитов</c:v>
                </c:pt>
              </c:strCache>
            </c:strRef>
          </c:tx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'31'!$I$16:$I$52</c:f>
              <c:numCache>
                <c:formatCode>_-* #\ ##0.00\ _₽_-;\-* #\ ##0.00\ _₽_-;_-* "-"??\ _₽_-;_-@_-</c:formatCode>
                <c:ptCount val="37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  <c:pt idx="34">
                  <c:v>2.8703348742867938</c:v>
                </c:pt>
                <c:pt idx="35">
                  <c:v>3.5983270966826404</c:v>
                </c:pt>
                <c:pt idx="36">
                  <c:v>3.6819460110541211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'31'!$G$2:$G$3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'31'!$A$16:$B$52</c15:sqref>
                        </c15:formulaRef>
                      </c:ext>
                    </c:extLst>
                    <c:multiLvlStrCache>
                      <c:ptCount val="37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  <c:pt idx="34">
                          <c:v>11</c:v>
                        </c:pt>
                        <c:pt idx="35">
                          <c:v>12</c:v>
                        </c:pt>
                        <c:pt idx="36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'31'!$G$4:$G$28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'31'!$J$2:$J$3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'31'!$J$16:$J$52</c:f>
              <c:numCache>
                <c:formatCode>_-* #\ ##0.00\ _₽_-;\-* #\ ##0.00\ _₽_-;_-* "-"??\ _₽_-;_-@_-</c:formatCode>
                <c:ptCount val="37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  <c:pt idx="34">
                  <c:v>19.711760031545499</c:v>
                </c:pt>
                <c:pt idx="35">
                  <c:v>19.106938537171967</c:v>
                </c:pt>
                <c:pt idx="36">
                  <c:v>19.601944588360372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3513747643375125E-2"/>
          <c:y val="4.793028322440087E-2"/>
          <c:w val="0.91836469040731139"/>
          <c:h val="0.6469204109277902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cat>
            <c:multiLvlStrRef>
              <c:f>'32'!$A$3:$B$27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1"/>
          <c:tx>
            <c:strRef>
              <c:f>'32'!$C$2</c:f>
              <c:strCache>
                <c:ptCount val="1"/>
                <c:pt idx="0">
                  <c:v>Обменный курс тенге к доллару 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'32'!$C$3:$C$27</c:f>
              <c:numCache>
                <c:formatCode>#,##0.00</c:formatCode>
                <c:ptCount val="25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  <c:min val="-2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crossAx val="1425056687"/>
        <c:crosses val="autoZero"/>
        <c:crossBetween val="between"/>
        <c:majorUnit val="20"/>
      </c:valAx>
      <c:valAx>
        <c:axId val="1382587999"/>
        <c:scaling>
          <c:orientation val="minMax"/>
          <c:max val="530"/>
          <c:min val="410"/>
        </c:scaling>
        <c:delete val="0"/>
        <c:axPos val="r"/>
        <c:numFmt formatCode="#,##0" sourceLinked="0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  <c:majorUnit val="20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8955858449768271E-2"/>
          <c:y val="0.89384596907420311"/>
          <c:w val="0.88201510744076106"/>
          <c:h val="0.10615403092579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'33'!$D$2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'33'!$D$3:$D$39</c:f>
              <c:numCache>
                <c:formatCode>0.0</c:formatCode>
                <c:ptCount val="37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'33'!$F$2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'33'!$F$3:$F$39</c:f>
              <c:numCache>
                <c:formatCode>0.0</c:formatCode>
                <c:ptCount val="37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'33'!$G$2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'33'!$G$3:$G$39</c:f>
              <c:numCache>
                <c:formatCode>0.0</c:formatCode>
                <c:ptCount val="37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'33'!$C$2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'33'!$C$3:$C$39</c:f>
              <c:numCache>
                <c:formatCode>0.0</c:formatCode>
                <c:ptCount val="37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'33'!$E$2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'33'!$H$2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'33'!$I$2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'33'!$I$3:$I$39</c:f>
              <c:numCache>
                <c:formatCode>0.0</c:formatCode>
                <c:ptCount val="37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_-* #\ ##0.0\ _₽_-;\-* #\ ##0.0\ _₽_-;_-* "-"??\ _₽_-;_-@_-</c:formatCode>
                <c:ptCount val="25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1-5 лет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_-* #\ ##0.0\ _₽_-;\-* #\ ##0.0\ _₽_-;_-* "-"??\ _₽_-;_-@_-</c:formatCode>
                <c:ptCount val="25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B-48D0-9C9D-BE1709F72885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Свыше 5 лет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_-* #\ ##0.0\ _₽_-;\-* #\ ##0.0\ _₽_-;_-* "-"??\ _₽_-;_-@_-</c:formatCode>
                <c:ptCount val="25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30452499832544"/>
          <c:y val="0.92163205306585883"/>
          <c:w val="0.44739096008209134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'10'!$D$3:$D$28</c:f>
              <c:numCache>
                <c:formatCode>0.0</c:formatCode>
                <c:ptCount val="26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'10'!$F$3:$F$28</c:f>
              <c:numCache>
                <c:formatCode>0.0</c:formatCode>
                <c:ptCount val="26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'10'!$E$3:$E$28</c:f>
              <c:numCache>
                <c:formatCode>0.0</c:formatCode>
                <c:ptCount val="26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'10'!$C$3:$C$28</c:f>
              <c:numCache>
                <c:formatCode>0.0</c:formatCode>
                <c:ptCount val="26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91939581415959371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1.1699843758672586</c:v>
                </c:pt>
                <c:pt idx="1">
                  <c:v>1.1869760929903066</c:v>
                </c:pt>
                <c:pt idx="2">
                  <c:v>1.0111887865317613</c:v>
                </c:pt>
                <c:pt idx="3">
                  <c:v>1.0203277170376595</c:v>
                </c:pt>
                <c:pt idx="4">
                  <c:v>0.94484886349073349</c:v>
                </c:pt>
                <c:pt idx="5">
                  <c:v>0.82244099699016715</c:v>
                </c:pt>
                <c:pt idx="6">
                  <c:v>0.83209082962744674</c:v>
                </c:pt>
                <c:pt idx="7">
                  <c:v>0.90138948290102405</c:v>
                </c:pt>
                <c:pt idx="8">
                  <c:v>1.2753636261126644</c:v>
                </c:pt>
                <c:pt idx="9">
                  <c:v>0.76944128505967058</c:v>
                </c:pt>
                <c:pt idx="10">
                  <c:v>0.83531450408466412</c:v>
                </c:pt>
                <c:pt idx="11">
                  <c:v>0.81045093725617789</c:v>
                </c:pt>
                <c:pt idx="12">
                  <c:v>0.79170506132163609</c:v>
                </c:pt>
                <c:pt idx="13">
                  <c:v>0.8889675066263294</c:v>
                </c:pt>
                <c:pt idx="14">
                  <c:v>0.74177948089133849</c:v>
                </c:pt>
                <c:pt idx="15">
                  <c:v>0.71748458342599974</c:v>
                </c:pt>
                <c:pt idx="16">
                  <c:v>0.64195649700501178</c:v>
                </c:pt>
                <c:pt idx="17">
                  <c:v>0.66985472121348266</c:v>
                </c:pt>
                <c:pt idx="18">
                  <c:v>0.91202436131530362</c:v>
                </c:pt>
                <c:pt idx="19">
                  <c:v>0.89275124868972</c:v>
                </c:pt>
                <c:pt idx="20">
                  <c:v>1.0552546258073789</c:v>
                </c:pt>
                <c:pt idx="21">
                  <c:v>0.96297630015325808</c:v>
                </c:pt>
                <c:pt idx="22">
                  <c:v>0.87452457343916024</c:v>
                </c:pt>
                <c:pt idx="23">
                  <c:v>0.86678910696477374</c:v>
                </c:pt>
                <c:pt idx="24">
                  <c:v>1.1368132526757648</c:v>
                </c:pt>
                <c:pt idx="25">
                  <c:v>1.4974185087016423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0.78944226296256659</c:v>
                </c:pt>
                <c:pt idx="1">
                  <c:v>0.85698622394836832</c:v>
                </c:pt>
                <c:pt idx="2">
                  <c:v>0.73178502641721366</c:v>
                </c:pt>
                <c:pt idx="3">
                  <c:v>0.57082506669692634</c:v>
                </c:pt>
                <c:pt idx="4">
                  <c:v>0.67274345466056218</c:v>
                </c:pt>
                <c:pt idx="5">
                  <c:v>0.58232490014110283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0.68587630010006251</c:v>
                </c:pt>
                <c:pt idx="25">
                  <c:v>0.83141826563570476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Целевой коридор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'11'!$G$3:$G$28</c:f>
              <c:numCache>
                <c:formatCode>0.0</c:formatCode>
                <c:ptCount val="26"/>
                <c:pt idx="0">
                  <c:v>0.97086457797749404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0.77174449413958257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0.70146986659622712</c:v>
                </c:pt>
                <c:pt idx="13">
                  <c:v>0.75986206309707427</c:v>
                </c:pt>
                <c:pt idx="14">
                  <c:v>0.51214274237202062</c:v>
                </c:pt>
                <c:pt idx="15">
                  <c:v>0.4789767403784424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0.61854187651243819</c:v>
                </c:pt>
                <c:pt idx="20">
                  <c:v>0.54902232940322904</c:v>
                </c:pt>
                <c:pt idx="21">
                  <c:v>0.60414180675729767</c:v>
                </c:pt>
                <c:pt idx="22">
                  <c:v>0.63841291375726428</c:v>
                </c:pt>
                <c:pt idx="23">
                  <c:v>0.74263849287439143</c:v>
                </c:pt>
                <c:pt idx="24">
                  <c:v>0.93146881707832563</c:v>
                </c:pt>
                <c:pt idx="25">
                  <c:v>1.1102136475522997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'11'!$H$3:$H$28</c:f>
              <c:numCache>
                <c:formatCode>0.0</c:formatCode>
                <c:ptCount val="26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'11'!$I$3:$I$28</c:f>
              <c:numCache>
                <c:formatCode>0.0</c:formatCode>
                <c:ptCount val="26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'11'!$J$3:$J$28</c:f>
              <c:numCache>
                <c:formatCode>0.0</c:formatCode>
                <c:ptCount val="26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1.1000000000000001</c:v>
                </c:pt>
                <c:pt idx="25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97356251521187E-2"/>
          <c:y val="0.18171405657626127"/>
          <c:w val="0.87613837743966216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'12'!$C$3:$C$28</c:f>
              <c:numCache>
                <c:formatCode>0.0</c:formatCode>
                <c:ptCount val="26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'12'!$D$3:$D$28</c:f>
              <c:numCache>
                <c:formatCode>0.0</c:formatCode>
                <c:ptCount val="26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val>
            <c:numRef>
              <c:f>'12'!$E$3:$E$28</c:f>
              <c:numCache>
                <c:formatCode>0.0</c:formatCode>
                <c:ptCount val="26"/>
                <c:pt idx="24">
                  <c:v>13.748091603053433</c:v>
                </c:pt>
                <c:pt idx="25">
                  <c:v>13.5248226950355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noMultiLvlLbl val="0"/>
      </c:catAx>
      <c:valAx>
        <c:axId val="826092591"/>
        <c:scaling>
          <c:orientation val="minMax"/>
          <c:max val="25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87288148303495972"/>
          <c:h val="0.20588338222428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'13'!$D$2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0.15509999999999824</c:v>
                </c:pt>
                <c:pt idx="1">
                  <c:v>0.10909999999999798</c:v>
                </c:pt>
                <c:pt idx="2">
                  <c:v>0.25200000000000511</c:v>
                </c:pt>
                <c:pt idx="3">
                  <c:v>-0.10660000000000558</c:v>
                </c:pt>
                <c:pt idx="4">
                  <c:v>0.30849999999999467</c:v>
                </c:pt>
                <c:pt idx="5">
                  <c:v>0.17730000000000468</c:v>
                </c:pt>
                <c:pt idx="6">
                  <c:v>0.31009999999999494</c:v>
                </c:pt>
                <c:pt idx="7">
                  <c:v>0.18209999999999926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5-46D7-B90F-43DDF6939948}"/>
            </c:ext>
          </c:extLst>
        </c:ser>
        <c:ser>
          <c:idx val="3"/>
          <c:order val="2"/>
          <c:tx>
            <c:strRef>
              <c:f>'13'!$E$2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0.47880000000000023</c:v>
                </c:pt>
                <c:pt idx="7">
                  <c:v>0.52060000000000006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5-46D7-B90F-43DDF6939948}"/>
            </c:ext>
          </c:extLst>
        </c:ser>
        <c:ser>
          <c:idx val="4"/>
          <c:order val="3"/>
          <c:tx>
            <c:strRef>
              <c:f>'13'!$F$2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0.75039999999999918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5-46D7-B90F-43DDF6939948}"/>
            </c:ext>
          </c:extLst>
        </c:ser>
        <c:ser>
          <c:idx val="5"/>
          <c:order val="4"/>
          <c:tx>
            <c:strRef>
              <c:f>'13'!$G$2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5-46D7-B90F-43DDF6939948}"/>
            </c:ext>
          </c:extLst>
        </c:ser>
        <c:ser>
          <c:idx val="6"/>
          <c:order val="5"/>
          <c:tx>
            <c:strRef>
              <c:f>'13'!$H$2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0.99539999999999962</c:v>
                </c:pt>
                <c:pt idx="7">
                  <c:v>1.656199999999999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5-46D7-B90F-43DDF6939948}"/>
            </c:ext>
          </c:extLst>
        </c:ser>
        <c:ser>
          <c:idx val="7"/>
          <c:order val="6"/>
          <c:tx>
            <c:strRef>
              <c:f>'13'!$I$2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'13'!$I$3:$I$10</c:f>
              <c:numCache>
                <c:formatCode>0.0</c:formatCode>
                <c:ptCount val="8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1.054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5-46D7-B90F-43DDF6939948}"/>
            </c:ext>
          </c:extLst>
        </c:ser>
        <c:ser>
          <c:idx val="8"/>
          <c:order val="7"/>
          <c:tx>
            <c:strRef>
              <c:f>'13'!$J$2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'13'!$J$3:$J$10</c:f>
              <c:numCache>
                <c:formatCode>0.0</c:formatCode>
                <c:ptCount val="8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0.12800000000000011</c:v>
                </c:pt>
                <c:pt idx="7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5-46D7-B90F-43DDF6939948}"/>
            </c:ext>
          </c:extLst>
        </c:ser>
        <c:ser>
          <c:idx val="9"/>
          <c:order val="8"/>
          <c:tx>
            <c:strRef>
              <c:f>'13'!$K$2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'13'!$K$3:$K$10</c:f>
              <c:numCache>
                <c:formatCode>0.0</c:formatCode>
                <c:ptCount val="8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0.11699999999999999</c:v>
                </c:pt>
                <c:pt idx="7">
                  <c:v>0.1125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B5-46D7-B90F-43DDF6939948}"/>
            </c:ext>
          </c:extLst>
        </c:ser>
        <c:ser>
          <c:idx val="10"/>
          <c:order val="9"/>
          <c:tx>
            <c:strRef>
              <c:f>'13'!$L$2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'13'!$L$3:$L$10</c:f>
              <c:numCache>
                <c:formatCode>0.0</c:formatCode>
                <c:ptCount val="8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0.20539999999999967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0.22099999999999967</c:v>
                </c:pt>
                <c:pt idx="7">
                  <c:v>0.16239999999999963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B5-46D7-B90F-43DDF6939948}"/>
            </c:ext>
          </c:extLst>
        </c:ser>
        <c:ser>
          <c:idx val="11"/>
          <c:order val="10"/>
          <c:tx>
            <c:strRef>
              <c:f>'13'!$M$2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'13'!$M$3:$M$10</c:f>
              <c:numCache>
                <c:formatCode>0.0</c:formatCode>
                <c:ptCount val="8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0.53959999999999964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9.61999999999998E-2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ВВП, г/г накоп. итогом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'14'!$D$3:$D$9</c:f>
              <c:numCache>
                <c:formatCode>0.0</c:formatCode>
                <c:ptCount val="7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5-48A5-ACF5-F74E8068039B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'14'!$E$3:$E$9</c:f>
              <c:numCache>
                <c:formatCode>0.0</c:formatCode>
                <c:ptCount val="7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5-48A5-ACF5-F74E8068039B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'14'!$F$3:$F$9</c:f>
              <c:numCache>
                <c:formatCode>0.0</c:formatCode>
                <c:ptCount val="7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5-48A5-ACF5-F74E8068039B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'14'!$G$3:$G$9</c:f>
              <c:numCache>
                <c:formatCode>0.0</c:formatCode>
                <c:ptCount val="7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5-48A5-ACF5-F74E8068039B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'14'!$H$3:$H$8</c:f>
              <c:numCache>
                <c:formatCode>0.0</c:formatCode>
                <c:ptCount val="6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>
                  <c:v>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425-48A5-ACF5-F74E80680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'15'!$E$2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'15'!$E$3:$E$26</c:f>
              <c:numCache>
                <c:formatCode>0.0</c:formatCode>
                <c:ptCount val="24"/>
                <c:pt idx="0">
                  <c:v>-1.2869978632987349</c:v>
                </c:pt>
                <c:pt idx="1">
                  <c:v>-1.7220449620284735</c:v>
                </c:pt>
                <c:pt idx="2">
                  <c:v>-1.8928676222163825</c:v>
                </c:pt>
                <c:pt idx="3">
                  <c:v>-1.7439782160924704</c:v>
                </c:pt>
                <c:pt idx="4">
                  <c:v>-2.0286961654688347</c:v>
                </c:pt>
                <c:pt idx="5">
                  <c:v>-2.1043197287434467</c:v>
                </c:pt>
                <c:pt idx="6">
                  <c:v>-2.4449455594896863</c:v>
                </c:pt>
                <c:pt idx="7">
                  <c:v>-2.5979409272084624</c:v>
                </c:pt>
                <c:pt idx="8">
                  <c:v>-2.3030130572124183</c:v>
                </c:pt>
                <c:pt idx="9">
                  <c:v>-2.2331208565227314</c:v>
                </c:pt>
                <c:pt idx="10">
                  <c:v>-1.3805436113015899</c:v>
                </c:pt>
                <c:pt idx="11">
                  <c:v>-1.2109783174889597</c:v>
                </c:pt>
                <c:pt idx="12">
                  <c:v>-0.24838079984960665</c:v>
                </c:pt>
                <c:pt idx="13">
                  <c:v>0.82793877261712256</c:v>
                </c:pt>
                <c:pt idx="14">
                  <c:v>2.1488802854002307</c:v>
                </c:pt>
                <c:pt idx="15">
                  <c:v>1.9811220789307782</c:v>
                </c:pt>
                <c:pt idx="16">
                  <c:v>2.7340001699605398</c:v>
                </c:pt>
                <c:pt idx="17">
                  <c:v>2.8101971663623653</c:v>
                </c:pt>
                <c:pt idx="18">
                  <c:v>2.5092878207068749</c:v>
                </c:pt>
                <c:pt idx="19">
                  <c:v>2.7130603435206302</c:v>
                </c:pt>
                <c:pt idx="20">
                  <c:v>2.7109999999999999</c:v>
                </c:pt>
                <c:pt idx="21">
                  <c:v>2.8849999999999998</c:v>
                </c:pt>
                <c:pt idx="22">
                  <c:v>2.9159999999999999</c:v>
                </c:pt>
                <c:pt idx="23">
                  <c:v>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3"/>
          <c:tx>
            <c:strRef>
              <c:f>'15'!$F$2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'15'!$F$3:$F$26</c:f>
              <c:numCache>
                <c:formatCode>0.0</c:formatCode>
                <c:ptCount val="24"/>
                <c:pt idx="0">
                  <c:v>22.914018737226485</c:v>
                </c:pt>
                <c:pt idx="1">
                  <c:v>15.455270609883518</c:v>
                </c:pt>
                <c:pt idx="2">
                  <c:v>14.670179552563754</c:v>
                </c:pt>
                <c:pt idx="3">
                  <c:v>12.770474065285603</c:v>
                </c:pt>
                <c:pt idx="4">
                  <c:v>11.816180677717059</c:v>
                </c:pt>
                <c:pt idx="5">
                  <c:v>11.276160728618512</c:v>
                </c:pt>
                <c:pt idx="6">
                  <c:v>11.491381578534252</c:v>
                </c:pt>
                <c:pt idx="7">
                  <c:v>10.123259677326605</c:v>
                </c:pt>
                <c:pt idx="8">
                  <c:v>9.7303439977035726</c:v>
                </c:pt>
                <c:pt idx="9">
                  <c:v>9.4053424926318758</c:v>
                </c:pt>
                <c:pt idx="10">
                  <c:v>9.2380067648282758</c:v>
                </c:pt>
                <c:pt idx="11">
                  <c:v>9.0136186980212063</c:v>
                </c:pt>
                <c:pt idx="12">
                  <c:v>4.1993237343025429</c:v>
                </c:pt>
                <c:pt idx="13">
                  <c:v>3.9097102092891833</c:v>
                </c:pt>
                <c:pt idx="14">
                  <c:v>2.7972851167025166</c:v>
                </c:pt>
                <c:pt idx="15">
                  <c:v>3.2981197767026273</c:v>
                </c:pt>
                <c:pt idx="16">
                  <c:v>2.5135050933132077</c:v>
                </c:pt>
                <c:pt idx="17">
                  <c:v>2.8290845140156802</c:v>
                </c:pt>
                <c:pt idx="18">
                  <c:v>3.3661212453103562</c:v>
                </c:pt>
                <c:pt idx="19">
                  <c:v>4.0601085026699222</c:v>
                </c:pt>
                <c:pt idx="20">
                  <c:v>4.5999999999999996</c:v>
                </c:pt>
                <c:pt idx="21">
                  <c:v>5.8</c:v>
                </c:pt>
                <c:pt idx="22">
                  <c:v>6.3540000000000001</c:v>
                </c:pt>
                <c:pt idx="23">
                  <c:v>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'15'!$D$3:$D$26</c:f>
              <c:numCache>
                <c:formatCode>0.0</c:formatCode>
                <c:ptCount val="24"/>
                <c:pt idx="0">
                  <c:v>20.799999999999997</c:v>
                </c:pt>
                <c:pt idx="1">
                  <c:v>12.900000000000006</c:v>
                </c:pt>
                <c:pt idx="2">
                  <c:v>12.099999999999994</c:v>
                </c:pt>
                <c:pt idx="3">
                  <c:v>10.5</c:v>
                </c:pt>
                <c:pt idx="4">
                  <c:v>9.2999999999999972</c:v>
                </c:pt>
                <c:pt idx="5">
                  <c:v>8.7999999999999972</c:v>
                </c:pt>
                <c:pt idx="6">
                  <c:v>8.7999999999999972</c:v>
                </c:pt>
                <c:pt idx="7">
                  <c:v>7.2999999999999972</c:v>
                </c:pt>
                <c:pt idx="8">
                  <c:v>7.2000000000000028</c:v>
                </c:pt>
                <c:pt idx="9">
                  <c:v>6.9000000000000057</c:v>
                </c:pt>
                <c:pt idx="10">
                  <c:v>7.7000000000000028</c:v>
                </c:pt>
                <c:pt idx="11">
                  <c:v>7.7000000000000028</c:v>
                </c:pt>
                <c:pt idx="12">
                  <c:v>3.7000000000000028</c:v>
                </c:pt>
                <c:pt idx="13">
                  <c:v>4.7000000000000028</c:v>
                </c:pt>
                <c:pt idx="14">
                  <c:v>4.9000000000000057</c:v>
                </c:pt>
                <c:pt idx="15">
                  <c:v>5.2000000000000028</c:v>
                </c:pt>
                <c:pt idx="16">
                  <c:v>5.2000000000000028</c:v>
                </c:pt>
                <c:pt idx="17">
                  <c:v>5.5999999999999943</c:v>
                </c:pt>
                <c:pt idx="18">
                  <c:v>5.9000000000000057</c:v>
                </c:pt>
                <c:pt idx="19">
                  <c:v>6.7999999999999972</c:v>
                </c:pt>
                <c:pt idx="20">
                  <c:v>7.3</c:v>
                </c:pt>
                <c:pt idx="21">
                  <c:v>8.6999999999999993</c:v>
                </c:pt>
                <c:pt idx="22">
                  <c:v>9.3000000000000007</c:v>
                </c:pt>
                <c:pt idx="23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Средний темп роста в 2017-2019гг.</c:v>
                </c:pt>
              </c:strCache>
            </c:strRef>
          </c:tx>
          <c:spPr>
            <a:ln w="2222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'15'!$C$3:$C$26</c:f>
              <c:numCache>
                <c:formatCode>0.0</c:formatCode>
                <c:ptCount val="2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4"/>
          <c:order val="4"/>
          <c:tx>
            <c:strRef>
              <c:f>'15'!$G$2</c:f>
              <c:strCache>
                <c:ptCount val="1"/>
                <c:pt idx="0">
                  <c:v>Общественное питание (пр.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'15'!$G$3:$G$26</c:f>
              <c:numCache>
                <c:formatCode>0.0</c:formatCode>
                <c:ptCount val="24"/>
                <c:pt idx="0">
                  <c:v>12.274563657539602</c:v>
                </c:pt>
                <c:pt idx="1">
                  <c:v>2.1388275964222743</c:v>
                </c:pt>
                <c:pt idx="2">
                  <c:v>36.966795664700186</c:v>
                </c:pt>
                <c:pt idx="3">
                  <c:v>24.599999999999994</c:v>
                </c:pt>
                <c:pt idx="4">
                  <c:v>24.700000000000003</c:v>
                </c:pt>
                <c:pt idx="5">
                  <c:v>16.599999999999994</c:v>
                </c:pt>
                <c:pt idx="6">
                  <c:v>12.400000000000006</c:v>
                </c:pt>
                <c:pt idx="7">
                  <c:v>10</c:v>
                </c:pt>
                <c:pt idx="8">
                  <c:v>8.5999999999999943</c:v>
                </c:pt>
                <c:pt idx="9">
                  <c:v>8</c:v>
                </c:pt>
                <c:pt idx="10">
                  <c:v>7.7999999999999972</c:v>
                </c:pt>
                <c:pt idx="11">
                  <c:v>8.2000000000000028</c:v>
                </c:pt>
                <c:pt idx="12">
                  <c:v>0.79999999999999716</c:v>
                </c:pt>
                <c:pt idx="13">
                  <c:v>2.7999999999999972</c:v>
                </c:pt>
                <c:pt idx="14">
                  <c:v>0.70000000000000284</c:v>
                </c:pt>
                <c:pt idx="15">
                  <c:v>3.4000000000000057</c:v>
                </c:pt>
                <c:pt idx="16">
                  <c:v>2.7000000000000028</c:v>
                </c:pt>
                <c:pt idx="17">
                  <c:v>5.5999999999999943</c:v>
                </c:pt>
                <c:pt idx="18">
                  <c:v>6.2000000000000028</c:v>
                </c:pt>
                <c:pt idx="19">
                  <c:v>6</c:v>
                </c:pt>
                <c:pt idx="20">
                  <c:v>7.7999999999999972</c:v>
                </c:pt>
                <c:pt idx="21">
                  <c:v>8.7999999999999972</c:v>
                </c:pt>
                <c:pt idx="22">
                  <c:v>9.4000000000000057</c:v>
                </c:pt>
                <c:pt idx="23">
                  <c:v>10.200000000000003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5344"/>
        <c:axId val="26068720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26068720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095344"/>
        <c:crosses val="max"/>
        <c:crossBetween val="between"/>
      </c:valAx>
      <c:catAx>
        <c:axId val="26095344"/>
        <c:scaling>
          <c:orientation val="minMax"/>
        </c:scaling>
        <c:delete val="1"/>
        <c:axPos val="b"/>
        <c:majorTickMark val="out"/>
        <c:minorTickMark val="none"/>
        <c:tickLblPos val="nextTo"/>
        <c:crossAx val="26068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5815384239100464"/>
          <c:y val="2.4242431954961251E-2"/>
          <c:w val="0.71519380914594488"/>
          <c:h val="0.20606258047008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Количество сделок купли-продажи жилья, в тыс. единиц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72.685000000000002</c:v>
                </c:pt>
                <c:pt idx="1">
                  <c:v>86.9</c:v>
                </c:pt>
                <c:pt idx="2">
                  <c:v>108</c:v>
                </c:pt>
                <c:pt idx="3">
                  <c:v>102.5</c:v>
                </c:pt>
                <c:pt idx="4">
                  <c:v>89</c:v>
                </c:pt>
                <c:pt idx="5">
                  <c:v>95</c:v>
                </c:pt>
                <c:pt idx="6">
                  <c:v>120.47399999999999</c:v>
                </c:pt>
                <c:pt idx="7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1C-4936-8B3F-95C73D9D42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'16'!$D$2</c:f>
              <c:strCache>
                <c:ptCount val="1"/>
                <c:pt idx="0">
                  <c:v>Количество зарегистрированных авто, в тыс. единиц (пр. ось)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General</c:formatCode>
                <c:ptCount val="8"/>
                <c:pt idx="0">
                  <c:v>447.21300000000002</c:v>
                </c:pt>
                <c:pt idx="1">
                  <c:v>512.577</c:v>
                </c:pt>
                <c:pt idx="2">
                  <c:v>436.84699999999998</c:v>
                </c:pt>
                <c:pt idx="3">
                  <c:v>503.58800000000002</c:v>
                </c:pt>
                <c:pt idx="4">
                  <c:v>425.012</c:v>
                </c:pt>
                <c:pt idx="5">
                  <c:v>428.589</c:v>
                </c:pt>
                <c:pt idx="6">
                  <c:v>462.17899999999997</c:v>
                </c:pt>
                <c:pt idx="7">
                  <c:v>520.51099999999997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B1C-4936-8B3F-95C73D9D4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  <c:min val="6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2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958804282412675E-2"/>
          <c:y val="1.4234350843130978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914401</xdr:colOff>
      <xdr:row>2</xdr:row>
      <xdr:rowOff>0</xdr:rowOff>
    </xdr:from>
    <xdr:to>
      <xdr:col>7</xdr:col>
      <xdr:colOff>304801</xdr:colOff>
      <xdr:row>16</xdr:row>
      <xdr:rowOff>113451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1" y="381000"/>
          <a:ext cx="4743450" cy="278045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171450</xdr:rowOff>
    </xdr:from>
    <xdr:to>
      <xdr:col>17</xdr:col>
      <xdr:colOff>161925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16</xdr:col>
      <xdr:colOff>582517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57148</xdr:colOff>
      <xdr:row>0</xdr:row>
      <xdr:rowOff>228601</xdr:rowOff>
    </xdr:from>
    <xdr:to>
      <xdr:col>23</xdr:col>
      <xdr:colOff>571500</xdr:colOff>
      <xdr:row>14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257175</xdr:rowOff>
    </xdr:from>
    <xdr:to>
      <xdr:col>12</xdr:col>
      <xdr:colOff>590399</xdr:colOff>
      <xdr:row>9</xdr:row>
      <xdr:rowOff>53175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13</xdr:col>
      <xdr:colOff>590400</xdr:colOff>
      <xdr:row>7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0</xdr:row>
      <xdr:rowOff>161924</xdr:rowOff>
    </xdr:from>
    <xdr:to>
      <xdr:col>13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106538</xdr:rowOff>
    </xdr:from>
    <xdr:to>
      <xdr:col>6</xdr:col>
      <xdr:colOff>136002</xdr:colOff>
      <xdr:row>17</xdr:row>
      <xdr:rowOff>285750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297038"/>
          <a:ext cx="4146027" cy="323673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85724</xdr:colOff>
      <xdr:row>0</xdr:row>
      <xdr:rowOff>190499</xdr:rowOff>
    </xdr:from>
    <xdr:to>
      <xdr:col>12</xdr:col>
      <xdr:colOff>523875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114299</xdr:colOff>
      <xdr:row>0</xdr:row>
      <xdr:rowOff>66675</xdr:rowOff>
    </xdr:from>
    <xdr:to>
      <xdr:col>18</xdr:col>
      <xdr:colOff>542924</xdr:colOff>
      <xdr:row>14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0.00699</cdr:x>
      <cdr:y>0.0265</cdr:y>
    </cdr:from>
    <cdr:to>
      <cdr:x>0.99301</cdr:x>
      <cdr:y>0.1276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67" y="85048"/>
          <a:ext cx="4029099" cy="324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>
              <a:effectLst/>
              <a:latin typeface="+mn-lt"/>
              <a:ea typeface="+mn-ea"/>
              <a:cs typeface="+mn-cs"/>
            </a:rPr>
            <a:t>Вклад инвестиций в отрасли экономики накопленным итогом</a:t>
          </a:r>
          <a:endParaRPr lang="ru-RU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201083</xdr:colOff>
      <xdr:row>0</xdr:row>
      <xdr:rowOff>35984</xdr:rowOff>
    </xdr:from>
    <xdr:to>
      <xdr:col>17</xdr:col>
      <xdr:colOff>349250</xdr:colOff>
      <xdr:row>9</xdr:row>
      <xdr:rowOff>95250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228600</xdr:rowOff>
    </xdr:from>
    <xdr:to>
      <xdr:col>12</xdr:col>
      <xdr:colOff>563245</xdr:colOff>
      <xdr:row>12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1</xdr:row>
      <xdr:rowOff>95251</xdr:rowOff>
    </xdr:from>
    <xdr:to>
      <xdr:col>15</xdr:col>
      <xdr:colOff>158750</xdr:colOff>
      <xdr:row>9</xdr:row>
      <xdr:rowOff>31750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138545</xdr:colOff>
      <xdr:row>0</xdr:row>
      <xdr:rowOff>63500</xdr:rowOff>
    </xdr:from>
    <xdr:to>
      <xdr:col>17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2</xdr:row>
      <xdr:rowOff>65967</xdr:rowOff>
    </xdr:from>
    <xdr:to>
      <xdr:col>6</xdr:col>
      <xdr:colOff>266700</xdr:colOff>
      <xdr:row>17</xdr:row>
      <xdr:rowOff>148486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446967"/>
          <a:ext cx="4010025" cy="304479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0</xdr:row>
      <xdr:rowOff>88900</xdr:rowOff>
    </xdr:from>
    <xdr:to>
      <xdr:col>16</xdr:col>
      <xdr:colOff>476249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300112</xdr:colOff>
      <xdr:row>0</xdr:row>
      <xdr:rowOff>76650</xdr:rowOff>
    </xdr:from>
    <xdr:to>
      <xdr:col>17</xdr:col>
      <xdr:colOff>574912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186511</xdr:colOff>
      <xdr:row>0</xdr:row>
      <xdr:rowOff>228600</xdr:rowOff>
    </xdr:from>
    <xdr:to>
      <xdr:col>17</xdr:col>
      <xdr:colOff>505239</xdr:colOff>
      <xdr:row>9</xdr:row>
      <xdr:rowOff>16564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44503</xdr:colOff>
      <xdr:row>0</xdr:row>
      <xdr:rowOff>95250</xdr:rowOff>
    </xdr:from>
    <xdr:to>
      <xdr:col>17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66675</xdr:rowOff>
    </xdr:from>
    <xdr:to>
      <xdr:col>7</xdr:col>
      <xdr:colOff>399580</xdr:colOff>
      <xdr:row>15</xdr:row>
      <xdr:rowOff>104437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638175"/>
          <a:ext cx="3761905" cy="27047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76200</xdr:rowOff>
    </xdr:from>
    <xdr:to>
      <xdr:col>7</xdr:col>
      <xdr:colOff>400050</xdr:colOff>
      <xdr:row>15</xdr:row>
      <xdr:rowOff>114582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647700"/>
          <a:ext cx="3571875" cy="27053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2</xdr:row>
      <xdr:rowOff>46281</xdr:rowOff>
    </xdr:from>
    <xdr:to>
      <xdr:col>7</xdr:col>
      <xdr:colOff>176481</xdr:colOff>
      <xdr:row>16</xdr:row>
      <xdr:rowOff>28575</xdr:rowOff>
    </xdr:to>
    <xdr:pic>
      <xdr:nvPicPr>
        <xdr:cNvPr id="3" name="Рисунок 2" descr="CPI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4" y="646356"/>
          <a:ext cx="4643707" cy="2649294"/>
        </a:xfrm>
        <a:prstGeom prst="rect">
          <a:avLst/>
        </a:prstGeom>
        <a:solidFill>
          <a:srgbClr val="C00000"/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14761</xdr:rowOff>
    </xdr:from>
    <xdr:to>
      <xdr:col>7</xdr:col>
      <xdr:colOff>257175</xdr:colOff>
      <xdr:row>16</xdr:row>
      <xdr:rowOff>95372</xdr:rowOff>
    </xdr:to>
    <xdr:pic>
      <xdr:nvPicPr>
        <xdr:cNvPr id="3" name="Рисунок 2" descr="GDP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691036"/>
          <a:ext cx="4800600" cy="2747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142874</xdr:rowOff>
    </xdr:from>
    <xdr:to>
      <xdr:col>11</xdr:col>
      <xdr:colOff>425085</xdr:colOff>
      <xdr:row>21</xdr:row>
      <xdr:rowOff>133349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523874"/>
          <a:ext cx="6454410" cy="36099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304799</xdr:colOff>
      <xdr:row>1</xdr:row>
      <xdr:rowOff>123825</xdr:rowOff>
    </xdr:from>
    <xdr:to>
      <xdr:col>20</xdr:col>
      <xdr:colOff>176532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58449" y="314325"/>
          <a:ext cx="110998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4/03.%20&#1040;&#1074;&#1075;&#1091;&#1089;&#1090;/&#1058;&#1072;&#1073;&#1083;&#1080;&#1094;&#1099;/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2" name="Таблица13" displayName="Таблица13" ref="B2:E39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view="pageBreakPreview" zoomScale="85" zoomScaleNormal="85" zoomScaleSheetLayoutView="85" workbookViewId="0">
      <selection activeCell="B8" sqref="B8:G8"/>
    </sheetView>
  </sheetViews>
  <sheetFormatPr defaultRowHeight="15.75" x14ac:dyDescent="0.25"/>
  <cols>
    <col min="1" max="1" width="13.42578125" style="92" customWidth="1"/>
    <col min="2" max="2" width="139.5703125" style="74" customWidth="1"/>
    <col min="3" max="3" width="9.140625" style="74" hidden="1" customWidth="1"/>
    <col min="4" max="4" width="2.28515625" style="74" hidden="1" customWidth="1"/>
    <col min="5" max="5" width="1.5703125" style="74" hidden="1" customWidth="1"/>
    <col min="6" max="6" width="2.5703125" style="74" hidden="1" customWidth="1"/>
    <col min="7" max="7" width="14.85546875" style="74" customWidth="1"/>
    <col min="8" max="8" width="9" style="74" customWidth="1"/>
    <col min="9" max="16384" width="9.140625" style="74"/>
  </cols>
  <sheetData>
    <row r="1" spans="1:7" ht="18.75" x14ac:dyDescent="0.25">
      <c r="A1" s="288" t="s">
        <v>0</v>
      </c>
      <c r="B1" s="288"/>
      <c r="C1" s="288"/>
      <c r="D1" s="288"/>
      <c r="E1" s="288"/>
      <c r="F1" s="288"/>
      <c r="G1" s="288"/>
    </row>
    <row r="2" spans="1:7" ht="18.75" x14ac:dyDescent="0.25">
      <c r="A2" s="288" t="s">
        <v>92</v>
      </c>
      <c r="B2" s="288"/>
      <c r="C2" s="288"/>
      <c r="D2" s="288"/>
      <c r="E2" s="288"/>
      <c r="F2" s="288"/>
      <c r="G2" s="288"/>
    </row>
    <row r="3" spans="1:7" x14ac:dyDescent="0.25">
      <c r="A3" s="269" t="s">
        <v>42</v>
      </c>
      <c r="B3" s="289" t="s">
        <v>193</v>
      </c>
      <c r="C3" s="289"/>
      <c r="D3" s="289"/>
      <c r="E3" s="289"/>
      <c r="F3" s="289"/>
      <c r="G3" s="289"/>
    </row>
    <row r="4" spans="1:7" ht="15" customHeight="1" x14ac:dyDescent="0.25">
      <c r="A4" s="269" t="s">
        <v>1</v>
      </c>
      <c r="B4" s="289" t="s">
        <v>167</v>
      </c>
      <c r="C4" s="289"/>
      <c r="D4" s="289"/>
      <c r="E4" s="289"/>
      <c r="F4" s="289"/>
      <c r="G4" s="289"/>
    </row>
    <row r="5" spans="1:7" ht="15" customHeight="1" x14ac:dyDescent="0.25">
      <c r="A5" s="269" t="s">
        <v>2</v>
      </c>
      <c r="B5" s="289" t="s">
        <v>168</v>
      </c>
      <c r="C5" s="289"/>
      <c r="D5" s="289"/>
      <c r="E5" s="289"/>
      <c r="F5" s="289"/>
      <c r="G5" s="289"/>
    </row>
    <row r="6" spans="1:7" ht="30" customHeight="1" x14ac:dyDescent="0.25">
      <c r="A6" s="269" t="s">
        <v>126</v>
      </c>
      <c r="B6" s="290" t="s">
        <v>197</v>
      </c>
      <c r="C6" s="291"/>
      <c r="D6" s="291"/>
      <c r="E6" s="291"/>
      <c r="F6" s="291"/>
      <c r="G6" s="292"/>
    </row>
    <row r="7" spans="1:7" ht="30" customHeight="1" x14ac:dyDescent="0.25">
      <c r="A7" s="269" t="s">
        <v>125</v>
      </c>
      <c r="B7" s="281" t="s">
        <v>203</v>
      </c>
      <c r="C7" s="282"/>
      <c r="D7" s="282"/>
      <c r="E7" s="282"/>
      <c r="F7" s="282"/>
      <c r="G7" s="283"/>
    </row>
    <row r="8" spans="1:7" ht="15" customHeight="1" x14ac:dyDescent="0.25">
      <c r="A8" s="269" t="s">
        <v>3</v>
      </c>
      <c r="B8" s="281" t="s">
        <v>98</v>
      </c>
      <c r="C8" s="282"/>
      <c r="D8" s="282"/>
      <c r="E8" s="282"/>
      <c r="F8" s="282"/>
      <c r="G8" s="283"/>
    </row>
    <row r="9" spans="1:7" ht="15" customHeight="1" x14ac:dyDescent="0.25">
      <c r="A9" s="269" t="s">
        <v>4</v>
      </c>
      <c r="B9" s="281" t="s">
        <v>184</v>
      </c>
      <c r="C9" s="282"/>
      <c r="D9" s="282"/>
      <c r="E9" s="282"/>
      <c r="F9" s="282"/>
      <c r="G9" s="283"/>
    </row>
    <row r="10" spans="1:7" ht="15" customHeight="1" x14ac:dyDescent="0.25">
      <c r="A10" s="269" t="s">
        <v>5</v>
      </c>
      <c r="B10" s="289" t="s">
        <v>99</v>
      </c>
      <c r="C10" s="289"/>
      <c r="D10" s="289"/>
      <c r="E10" s="289"/>
      <c r="F10" s="289"/>
      <c r="G10" s="289"/>
    </row>
    <row r="11" spans="1:7" ht="15" customHeight="1" x14ac:dyDescent="0.25">
      <c r="A11" s="269" t="s">
        <v>89</v>
      </c>
      <c r="B11" s="289" t="s">
        <v>183</v>
      </c>
      <c r="C11" s="289"/>
      <c r="D11" s="289"/>
      <c r="E11" s="289"/>
      <c r="F11" s="289"/>
      <c r="G11" s="289"/>
    </row>
    <row r="12" spans="1:7" ht="18.75" x14ac:dyDescent="0.25">
      <c r="A12" s="288" t="s">
        <v>100</v>
      </c>
      <c r="B12" s="288"/>
      <c r="C12" s="288"/>
      <c r="D12" s="288"/>
      <c r="E12" s="288"/>
      <c r="F12" s="288"/>
      <c r="G12" s="288"/>
    </row>
    <row r="13" spans="1:7" x14ac:dyDescent="0.25">
      <c r="A13" s="269" t="s">
        <v>6</v>
      </c>
      <c r="B13" s="293" t="s">
        <v>196</v>
      </c>
      <c r="C13" s="293"/>
      <c r="D13" s="293"/>
      <c r="E13" s="293"/>
      <c r="F13" s="293"/>
      <c r="G13" s="293"/>
    </row>
    <row r="14" spans="1:7" x14ac:dyDescent="0.25">
      <c r="A14" s="269" t="s">
        <v>7</v>
      </c>
      <c r="B14" s="287" t="s">
        <v>101</v>
      </c>
      <c r="C14" s="287"/>
      <c r="D14" s="287"/>
      <c r="E14" s="287"/>
      <c r="F14" s="287"/>
      <c r="G14" s="287"/>
    </row>
    <row r="15" spans="1:7" x14ac:dyDescent="0.25">
      <c r="A15" s="269" t="s">
        <v>8</v>
      </c>
      <c r="B15" s="287" t="s">
        <v>155</v>
      </c>
      <c r="C15" s="287"/>
      <c r="D15" s="287"/>
      <c r="E15" s="287"/>
      <c r="F15" s="287"/>
      <c r="G15" s="287"/>
    </row>
    <row r="16" spans="1:7" x14ac:dyDescent="0.25">
      <c r="A16" s="269" t="s">
        <v>9</v>
      </c>
      <c r="B16" s="281" t="s">
        <v>185</v>
      </c>
      <c r="C16" s="282"/>
      <c r="D16" s="282"/>
      <c r="E16" s="282"/>
      <c r="F16" s="282"/>
      <c r="G16" s="283"/>
    </row>
    <row r="17" spans="1:7" ht="30" customHeight="1" x14ac:dyDescent="0.25">
      <c r="A17" s="269" t="s">
        <v>10</v>
      </c>
      <c r="B17" s="281" t="s">
        <v>186</v>
      </c>
      <c r="C17" s="282"/>
      <c r="D17" s="282"/>
      <c r="E17" s="282"/>
      <c r="F17" s="282"/>
      <c r="G17" s="283"/>
    </row>
    <row r="18" spans="1:7" x14ac:dyDescent="0.25">
      <c r="A18" s="269" t="s">
        <v>11</v>
      </c>
      <c r="B18" s="281" t="s">
        <v>140</v>
      </c>
      <c r="C18" s="282"/>
      <c r="D18" s="282"/>
      <c r="E18" s="282"/>
      <c r="F18" s="282"/>
      <c r="G18" s="283"/>
    </row>
    <row r="19" spans="1:7" x14ac:dyDescent="0.25">
      <c r="A19" s="269" t="s">
        <v>12</v>
      </c>
      <c r="B19" s="284" t="s">
        <v>144</v>
      </c>
      <c r="C19" s="285"/>
      <c r="D19" s="285"/>
      <c r="E19" s="285"/>
      <c r="F19" s="285"/>
      <c r="G19" s="286"/>
    </row>
    <row r="20" spans="1:7" x14ac:dyDescent="0.25">
      <c r="A20" s="269" t="s">
        <v>13</v>
      </c>
      <c r="B20" s="287" t="s">
        <v>147</v>
      </c>
      <c r="C20" s="287"/>
      <c r="D20" s="287"/>
      <c r="E20" s="287"/>
      <c r="F20" s="287"/>
      <c r="G20" s="287"/>
    </row>
    <row r="21" spans="1:7" ht="31.5" customHeight="1" x14ac:dyDescent="0.25">
      <c r="A21" s="269" t="s">
        <v>14</v>
      </c>
      <c r="B21" s="281" t="s">
        <v>151</v>
      </c>
      <c r="C21" s="282"/>
      <c r="D21" s="282"/>
      <c r="E21" s="282"/>
      <c r="F21" s="282"/>
      <c r="G21" s="283"/>
    </row>
    <row r="22" spans="1:7" x14ac:dyDescent="0.25">
      <c r="A22" s="269" t="s">
        <v>15</v>
      </c>
      <c r="B22" s="287" t="s">
        <v>198</v>
      </c>
      <c r="C22" s="287"/>
      <c r="D22" s="287"/>
      <c r="E22" s="287"/>
      <c r="F22" s="287"/>
      <c r="G22" s="287"/>
    </row>
    <row r="23" spans="1:7" x14ac:dyDescent="0.25">
      <c r="A23" s="269" t="s">
        <v>16</v>
      </c>
      <c r="B23" s="287" t="s">
        <v>199</v>
      </c>
      <c r="C23" s="287"/>
      <c r="D23" s="287"/>
      <c r="E23" s="287"/>
      <c r="F23" s="287"/>
      <c r="G23" s="287"/>
    </row>
    <row r="24" spans="1:7" x14ac:dyDescent="0.25">
      <c r="A24" s="269" t="s">
        <v>97</v>
      </c>
      <c r="B24" s="278" t="s">
        <v>200</v>
      </c>
      <c r="C24" s="279"/>
      <c r="D24" s="279"/>
      <c r="E24" s="279"/>
      <c r="F24" s="279"/>
      <c r="G24" s="280"/>
    </row>
    <row r="25" spans="1:7" x14ac:dyDescent="0.25">
      <c r="A25" s="269" t="s">
        <v>17</v>
      </c>
      <c r="B25" s="278" t="s">
        <v>201</v>
      </c>
      <c r="C25" s="279"/>
      <c r="D25" s="279"/>
      <c r="E25" s="279"/>
      <c r="F25" s="279"/>
      <c r="G25" s="280"/>
    </row>
    <row r="26" spans="1:7" x14ac:dyDescent="0.25">
      <c r="A26" s="269" t="s">
        <v>18</v>
      </c>
      <c r="B26" s="278" t="s">
        <v>177</v>
      </c>
      <c r="C26" s="279"/>
      <c r="D26" s="279"/>
      <c r="E26" s="279"/>
      <c r="F26" s="279"/>
      <c r="G26" s="280"/>
    </row>
    <row r="27" spans="1:7" x14ac:dyDescent="0.25">
      <c r="A27" s="269" t="s">
        <v>19</v>
      </c>
      <c r="B27" s="287" t="s">
        <v>192</v>
      </c>
      <c r="C27" s="287"/>
      <c r="D27" s="287"/>
      <c r="E27" s="287"/>
      <c r="F27" s="287"/>
      <c r="G27" s="287"/>
    </row>
    <row r="28" spans="1:7" x14ac:dyDescent="0.25">
      <c r="A28" s="269" t="s">
        <v>61</v>
      </c>
      <c r="B28" s="278" t="s">
        <v>187</v>
      </c>
      <c r="C28" s="279"/>
      <c r="D28" s="279"/>
      <c r="E28" s="279"/>
      <c r="F28" s="279"/>
      <c r="G28" s="280"/>
    </row>
    <row r="29" spans="1:7" ht="18.75" x14ac:dyDescent="0.25">
      <c r="A29" s="288" t="s">
        <v>102</v>
      </c>
      <c r="B29" s="288"/>
      <c r="C29" s="288"/>
      <c r="D29" s="288"/>
      <c r="E29" s="288"/>
      <c r="F29" s="288"/>
      <c r="G29" s="288"/>
    </row>
    <row r="30" spans="1:7" x14ac:dyDescent="0.25">
      <c r="A30" s="269" t="s">
        <v>62</v>
      </c>
      <c r="B30" s="294" t="s">
        <v>202</v>
      </c>
      <c r="C30" s="294"/>
      <c r="D30" s="294"/>
      <c r="E30" s="294"/>
      <c r="F30" s="294"/>
      <c r="G30" s="294"/>
    </row>
    <row r="31" spans="1:7" x14ac:dyDescent="0.25">
      <c r="A31" s="269" t="s">
        <v>20</v>
      </c>
      <c r="B31" s="294" t="s">
        <v>103</v>
      </c>
      <c r="C31" s="294"/>
      <c r="D31" s="294"/>
      <c r="E31" s="294"/>
      <c r="F31" s="294"/>
      <c r="G31" s="294"/>
    </row>
    <row r="32" spans="1:7" x14ac:dyDescent="0.25">
      <c r="A32" s="269" t="s">
        <v>21</v>
      </c>
      <c r="B32" s="287" t="s">
        <v>104</v>
      </c>
      <c r="C32" s="287"/>
      <c r="D32" s="287"/>
      <c r="E32" s="287"/>
      <c r="F32" s="287"/>
      <c r="G32" s="287"/>
    </row>
    <row r="33" spans="1:7" x14ac:dyDescent="0.25">
      <c r="A33" s="269" t="s">
        <v>22</v>
      </c>
      <c r="B33" s="295" t="s">
        <v>73</v>
      </c>
      <c r="C33" s="295"/>
      <c r="D33" s="295"/>
      <c r="E33" s="295"/>
      <c r="F33" s="295"/>
      <c r="G33" s="295"/>
    </row>
    <row r="34" spans="1:7" x14ac:dyDescent="0.25">
      <c r="A34" s="269" t="s">
        <v>188</v>
      </c>
      <c r="B34" s="287" t="s">
        <v>87</v>
      </c>
      <c r="C34" s="287"/>
      <c r="D34" s="287"/>
      <c r="E34" s="287"/>
      <c r="F34" s="287"/>
      <c r="G34" s="287"/>
    </row>
    <row r="35" spans="1:7" x14ac:dyDescent="0.25">
      <c r="A35" s="269" t="s">
        <v>189</v>
      </c>
      <c r="B35" s="287" t="s">
        <v>60</v>
      </c>
      <c r="C35" s="287"/>
      <c r="D35" s="287"/>
      <c r="E35" s="287"/>
      <c r="F35" s="287"/>
      <c r="G35" s="287"/>
    </row>
    <row r="36" spans="1:7" x14ac:dyDescent="0.25">
      <c r="A36" s="269" t="s">
        <v>190</v>
      </c>
      <c r="B36" s="289" t="s">
        <v>133</v>
      </c>
      <c r="C36" s="289"/>
      <c r="D36" s="289"/>
      <c r="E36" s="289"/>
      <c r="F36" s="289"/>
      <c r="G36" s="289"/>
    </row>
    <row r="37" spans="1:7" x14ac:dyDescent="0.25">
      <c r="A37" s="269" t="s">
        <v>191</v>
      </c>
      <c r="B37" s="289" t="s">
        <v>63</v>
      </c>
      <c r="C37" s="289"/>
      <c r="D37" s="289"/>
      <c r="E37" s="289"/>
      <c r="F37" s="289"/>
      <c r="G37" s="289"/>
    </row>
    <row r="38" spans="1:7" x14ac:dyDescent="0.25">
      <c r="A38" s="269" t="s">
        <v>195</v>
      </c>
      <c r="B38" s="287" t="s">
        <v>137</v>
      </c>
      <c r="C38" s="287"/>
      <c r="D38" s="287"/>
      <c r="E38" s="287"/>
      <c r="F38" s="287"/>
      <c r="G38" s="287"/>
    </row>
    <row r="39" spans="1:7" ht="30.75" customHeight="1" x14ac:dyDescent="0.25"/>
    <row r="40" spans="1:7" ht="18" customHeight="1" x14ac:dyDescent="0.25"/>
    <row r="41" spans="1:7" ht="15.75" customHeight="1" x14ac:dyDescent="0.25"/>
    <row r="42" spans="1:7" ht="33" customHeight="1" x14ac:dyDescent="0.25"/>
    <row r="61" spans="2:2" x14ac:dyDescent="0.25">
      <c r="B61" s="50"/>
    </row>
    <row r="62" spans="2:2" x14ac:dyDescent="0.25">
      <c r="B62" s="50"/>
    </row>
    <row r="63" spans="2:2" x14ac:dyDescent="0.25">
      <c r="B63" s="50"/>
    </row>
    <row r="64" spans="2:2" x14ac:dyDescent="0.25">
      <c r="B64" s="50"/>
    </row>
    <row r="65" spans="2:2" x14ac:dyDescent="0.25">
      <c r="B65" s="50"/>
    </row>
    <row r="66" spans="2:2" x14ac:dyDescent="0.25">
      <c r="B66" s="51"/>
    </row>
    <row r="67" spans="2:2" x14ac:dyDescent="0.25">
      <c r="B67" s="50"/>
    </row>
    <row r="68" spans="2:2" x14ac:dyDescent="0.25">
      <c r="B68" s="50"/>
    </row>
    <row r="69" spans="2:2" x14ac:dyDescent="0.25">
      <c r="B69" s="50"/>
    </row>
    <row r="70" spans="2:2" x14ac:dyDescent="0.25">
      <c r="B70" s="50"/>
    </row>
    <row r="71" spans="2:2" x14ac:dyDescent="0.25">
      <c r="B71" s="50"/>
    </row>
    <row r="72" spans="2:2" x14ac:dyDescent="0.25">
      <c r="B72" s="50"/>
    </row>
    <row r="73" spans="2:2" x14ac:dyDescent="0.25">
      <c r="B73" s="50"/>
    </row>
    <row r="74" spans="2:2" x14ac:dyDescent="0.25">
      <c r="B74" s="50"/>
    </row>
    <row r="75" spans="2:2" x14ac:dyDescent="0.25">
      <c r="B75" s="50"/>
    </row>
    <row r="76" spans="2:2" x14ac:dyDescent="0.25">
      <c r="B76" s="50"/>
    </row>
    <row r="77" spans="2:2" x14ac:dyDescent="0.25">
      <c r="B77" s="50"/>
    </row>
    <row r="78" spans="2:2" x14ac:dyDescent="0.25">
      <c r="B78" s="50"/>
    </row>
  </sheetData>
  <mergeCells count="38">
    <mergeCell ref="B38:G38"/>
    <mergeCell ref="B37:G37"/>
    <mergeCell ref="B22:G22"/>
    <mergeCell ref="B23:G23"/>
    <mergeCell ref="B27:G27"/>
    <mergeCell ref="A29:G29"/>
    <mergeCell ref="B30:G30"/>
    <mergeCell ref="B31:G31"/>
    <mergeCell ref="B32:G32"/>
    <mergeCell ref="B33:G33"/>
    <mergeCell ref="B34:G34"/>
    <mergeCell ref="B35:G35"/>
    <mergeCell ref="B36:G36"/>
    <mergeCell ref="B24:G24"/>
    <mergeCell ref="B25:G25"/>
    <mergeCell ref="B26:G26"/>
    <mergeCell ref="B11:G11"/>
    <mergeCell ref="A12:G12"/>
    <mergeCell ref="B13:G13"/>
    <mergeCell ref="B14:G14"/>
    <mergeCell ref="B15:G15"/>
    <mergeCell ref="A1:G1"/>
    <mergeCell ref="A2:G2"/>
    <mergeCell ref="B4:G4"/>
    <mergeCell ref="B5:G5"/>
    <mergeCell ref="B10:G10"/>
    <mergeCell ref="B3:G3"/>
    <mergeCell ref="B6:G6"/>
    <mergeCell ref="B7:G7"/>
    <mergeCell ref="B8:G8"/>
    <mergeCell ref="B9:G9"/>
    <mergeCell ref="B28:G28"/>
    <mergeCell ref="B16:G16"/>
    <mergeCell ref="B17:G17"/>
    <mergeCell ref="B18:G18"/>
    <mergeCell ref="B19:G19"/>
    <mergeCell ref="B21:G21"/>
    <mergeCell ref="B20:G20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1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</hyperlinks>
  <pageMargins left="0.7" right="0.7" top="0.75" bottom="0.75" header="0.3" footer="0.3"/>
  <pageSetup paperSize="9" scale="52" orientation="portrait" r:id="rId1"/>
  <rowBreaks count="1" manualBreakCount="1">
    <brk id="3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8"/>
  <sheetViews>
    <sheetView view="pageBreakPreview" zoomScaleNormal="100" zoomScaleSheetLayoutView="100" workbookViewId="0">
      <selection activeCell="R16" sqref="R16:U16"/>
    </sheetView>
  </sheetViews>
  <sheetFormatPr defaultColWidth="9.140625" defaultRowHeight="15" x14ac:dyDescent="0.25"/>
  <cols>
    <col min="1" max="1" width="18.140625" style="74" customWidth="1"/>
    <col min="2" max="6" width="12.5703125" style="74" customWidth="1"/>
    <col min="7" max="7" width="8.42578125" style="74" customWidth="1"/>
    <col min="8" max="8" width="8.28515625" style="74" customWidth="1"/>
    <col min="9" max="9" width="8.42578125" style="74" customWidth="1"/>
    <col min="10" max="10" width="8.5703125" style="74" customWidth="1"/>
    <col min="11" max="11" width="1.5703125" style="74" customWidth="1"/>
    <col min="12" max="12" width="4.5703125" style="74" customWidth="1"/>
    <col min="13" max="19" width="6.28515625" style="74" customWidth="1"/>
    <col min="20" max="20" width="6" style="74" customWidth="1"/>
    <col min="21" max="21" width="5.42578125" style="74" customWidth="1"/>
    <col min="22" max="16384" width="9.140625" style="74"/>
  </cols>
  <sheetData>
    <row r="1" spans="1:21" x14ac:dyDescent="0.25">
      <c r="A1" s="125" t="s">
        <v>89</v>
      </c>
      <c r="B1" s="326" t="str">
        <f>INDEX(Содержание!$B$4:$G$38,MATCH(A1,Содержание!$A$4:$A$38,0),1)</f>
        <v>Текущий счет платежного баланса</v>
      </c>
      <c r="C1" s="326"/>
      <c r="D1" s="326"/>
      <c r="E1" s="326"/>
      <c r="F1" s="326"/>
      <c r="G1" s="326"/>
      <c r="H1" s="326"/>
      <c r="I1" s="326"/>
      <c r="J1" s="326"/>
      <c r="K1" s="44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5.5" x14ac:dyDescent="0.25">
      <c r="A2" s="254" t="s">
        <v>93</v>
      </c>
      <c r="B2" s="255" t="s">
        <v>94</v>
      </c>
      <c r="C2" s="256" t="s">
        <v>105</v>
      </c>
      <c r="D2" s="256" t="s">
        <v>106</v>
      </c>
      <c r="E2" s="256" t="s">
        <v>95</v>
      </c>
      <c r="F2" s="256" t="s">
        <v>96</v>
      </c>
      <c r="G2" s="321" t="s">
        <v>25</v>
      </c>
      <c r="H2" s="322"/>
      <c r="I2" s="322"/>
      <c r="J2" s="323"/>
      <c r="K2" s="44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15" customHeight="1" x14ac:dyDescent="0.25">
      <c r="A3" s="257">
        <v>2019</v>
      </c>
      <c r="B3" s="214">
        <v>-7</v>
      </c>
      <c r="C3" s="214">
        <v>59.5</v>
      </c>
      <c r="D3" s="214">
        <v>-41.1</v>
      </c>
      <c r="E3" s="214">
        <v>-3.8</v>
      </c>
      <c r="F3" s="214">
        <v>-21.7</v>
      </c>
      <c r="G3" s="324" t="s">
        <v>26</v>
      </c>
      <c r="H3" s="324"/>
      <c r="I3" s="324"/>
      <c r="J3" s="325"/>
      <c r="K3" s="44"/>
      <c r="L3" s="45"/>
      <c r="M3" s="45"/>
      <c r="N3" s="45"/>
      <c r="O3" s="45"/>
      <c r="P3" s="258"/>
      <c r="Q3" s="45"/>
      <c r="R3" s="45"/>
      <c r="S3" s="45"/>
      <c r="T3" s="45"/>
      <c r="U3" s="45"/>
    </row>
    <row r="4" spans="1:21" x14ac:dyDescent="0.25">
      <c r="A4" s="257">
        <v>2020</v>
      </c>
      <c r="B4" s="214">
        <v>-11.1</v>
      </c>
      <c r="C4" s="214">
        <v>44.1</v>
      </c>
      <c r="D4" s="214">
        <v>-38.1</v>
      </c>
      <c r="E4" s="214">
        <v>-3.2</v>
      </c>
      <c r="F4" s="214">
        <v>-13.8</v>
      </c>
      <c r="G4" s="259"/>
      <c r="H4" s="259"/>
      <c r="I4" s="259"/>
      <c r="J4" s="259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x14ac:dyDescent="0.25">
      <c r="A5" s="257">
        <v>2021</v>
      </c>
      <c r="B5" s="214">
        <v>-2.7</v>
      </c>
      <c r="C5" s="214">
        <v>65.8</v>
      </c>
      <c r="D5" s="214">
        <v>-41.6</v>
      </c>
      <c r="E5" s="214">
        <v>-2.1</v>
      </c>
      <c r="F5" s="214">
        <v>-24.8</v>
      </c>
      <c r="G5" s="259"/>
      <c r="H5" s="259"/>
      <c r="I5" s="259"/>
      <c r="J5" s="259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x14ac:dyDescent="0.25">
      <c r="A6" s="257">
        <v>2022</v>
      </c>
      <c r="B6" s="214">
        <v>6.4</v>
      </c>
      <c r="C6" s="214">
        <v>85.6</v>
      </c>
      <c r="D6" s="214">
        <v>-50.6</v>
      </c>
      <c r="E6" s="214">
        <v>-2</v>
      </c>
      <c r="F6" s="214">
        <v>-26.6</v>
      </c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x14ac:dyDescent="0.25">
      <c r="A7" s="257">
        <v>2023</v>
      </c>
      <c r="B7" s="214">
        <v>-9</v>
      </c>
      <c r="C7" s="214">
        <v>80.3</v>
      </c>
      <c r="D7" s="214">
        <v>-60.4</v>
      </c>
      <c r="E7" s="214">
        <v>-2</v>
      </c>
      <c r="F7" s="214">
        <v>-26.9</v>
      </c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x14ac:dyDescent="0.25">
      <c r="A8" s="257">
        <v>2024</v>
      </c>
      <c r="B8" s="214">
        <v>-4.4000000000000004</v>
      </c>
      <c r="C8" s="214">
        <v>79.8</v>
      </c>
      <c r="D8" s="214">
        <v>-60.4</v>
      </c>
      <c r="E8" s="214">
        <v>-1.7</v>
      </c>
      <c r="F8" s="214">
        <v>-22.1</v>
      </c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x14ac:dyDescent="0.25">
      <c r="A9" s="257">
        <v>2025</v>
      </c>
      <c r="B9" s="214">
        <v>-8.4</v>
      </c>
      <c r="C9" s="214">
        <v>80.599999999999994</v>
      </c>
      <c r="D9" s="214">
        <v>-63.3</v>
      </c>
      <c r="E9" s="214">
        <v>-2</v>
      </c>
      <c r="F9" s="214">
        <v>-23.6</v>
      </c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ht="15" customHeight="1" x14ac:dyDescent="0.25">
      <c r="A10" s="257">
        <v>2026</v>
      </c>
      <c r="B10" s="214">
        <v>-9.9</v>
      </c>
      <c r="C10" s="214">
        <v>81.900000000000006</v>
      </c>
      <c r="D10" s="214">
        <v>-65</v>
      </c>
      <c r="E10" s="214">
        <v>-2.2000000000000002</v>
      </c>
      <c r="F10" s="214">
        <v>-24.6</v>
      </c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x14ac:dyDescent="0.25">
      <c r="A11" s="257">
        <v>2027</v>
      </c>
      <c r="B11" s="214">
        <v>-8.9</v>
      </c>
      <c r="C11" s="214">
        <v>85.2</v>
      </c>
      <c r="D11" s="214">
        <v>-66.8</v>
      </c>
      <c r="E11" s="214">
        <v>-2.5</v>
      </c>
      <c r="F11" s="214">
        <v>-24.9</v>
      </c>
      <c r="G11" s="45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x14ac:dyDescent="0.25">
      <c r="A12" s="45"/>
      <c r="B12" s="45"/>
      <c r="C12" s="45"/>
      <c r="D12" s="45"/>
      <c r="E12" s="45"/>
      <c r="F12" s="45"/>
      <c r="G12" s="260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45"/>
      <c r="S15" s="45"/>
      <c r="T15" s="45"/>
      <c r="U15" s="45"/>
    </row>
    <row r="16" spans="1:2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4"/>
      <c r="L16" s="45"/>
      <c r="M16" s="45"/>
      <c r="N16" s="45"/>
      <c r="O16" s="45"/>
      <c r="P16" s="45"/>
      <c r="Q16" s="45"/>
      <c r="R16" s="301" t="s">
        <v>0</v>
      </c>
      <c r="S16" s="301"/>
      <c r="T16" s="301"/>
      <c r="U16" s="301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G2:J2"/>
    <mergeCell ref="G3:J3"/>
    <mergeCell ref="R16:U16"/>
    <mergeCell ref="B1:J1"/>
  </mergeCells>
  <hyperlinks>
    <hyperlink ref="R16:U16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G4:G5</xm:sqref>
        </x14:dataValidation>
        <x14:dataValidation type="list" allowBlank="1" showInputMessage="1" showErrorMessage="1">
          <x14:formula1>
            <xm:f>Содержание!$A$2:$A$39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G24" sqref="G24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15" customHeight="1" x14ac:dyDescent="0.25">
      <c r="A1" s="125" t="s">
        <v>6</v>
      </c>
      <c r="B1" s="329" t="str">
        <f>INDEX(Содержание!$B$4:$G$38,MATCH(A1,Содержание!$A$4:$A$38,0),1)</f>
        <v>Годовая инфляция продолжила ускорение.</v>
      </c>
      <c r="C1" s="330"/>
      <c r="D1" s="330"/>
      <c r="E1" s="330"/>
      <c r="F1" s="330"/>
      <c r="G1" s="330"/>
      <c r="H1" s="330"/>
      <c r="I1" s="330"/>
      <c r="K1" s="44"/>
      <c r="L1" s="45"/>
      <c r="M1" s="45"/>
      <c r="N1" s="45"/>
      <c r="O1" s="45"/>
      <c r="P1" s="45"/>
      <c r="Q1" s="45"/>
      <c r="R1" s="45"/>
      <c r="S1" s="45"/>
    </row>
    <row r="2" spans="1:21" ht="38.25" x14ac:dyDescent="0.25">
      <c r="A2" s="68" t="s">
        <v>37</v>
      </c>
      <c r="B2" s="68" t="s">
        <v>29</v>
      </c>
      <c r="C2" s="83" t="s">
        <v>33</v>
      </c>
      <c r="D2" s="85" t="s">
        <v>64</v>
      </c>
      <c r="E2" s="85" t="s">
        <v>65</v>
      </c>
      <c r="F2" s="85" t="s">
        <v>66</v>
      </c>
      <c r="G2" s="331" t="s">
        <v>25</v>
      </c>
      <c r="H2" s="332"/>
      <c r="I2" s="332"/>
      <c r="J2" s="333"/>
      <c r="K2" s="44"/>
      <c r="L2" s="45"/>
      <c r="M2" s="45"/>
      <c r="N2" s="45"/>
      <c r="O2" s="45"/>
      <c r="P2" s="45"/>
      <c r="Q2" s="45"/>
      <c r="R2" s="45"/>
      <c r="S2" s="45"/>
    </row>
    <row r="3" spans="1:21" x14ac:dyDescent="0.25">
      <c r="A3" s="338">
        <v>2023</v>
      </c>
      <c r="B3" s="263">
        <v>1</v>
      </c>
      <c r="C3" s="264">
        <v>20.744</v>
      </c>
      <c r="D3" s="264">
        <v>10.641</v>
      </c>
      <c r="E3" s="264">
        <v>6.056</v>
      </c>
      <c r="F3" s="264">
        <v>4.0469999999999997</v>
      </c>
      <c r="G3" s="334" t="s">
        <v>47</v>
      </c>
      <c r="H3" s="335"/>
      <c r="I3" s="335"/>
      <c r="J3" s="336"/>
      <c r="K3" s="44"/>
      <c r="L3" s="45"/>
      <c r="M3" s="45"/>
      <c r="N3" s="45"/>
      <c r="O3" s="45"/>
      <c r="P3" s="45"/>
      <c r="Q3" s="45"/>
      <c r="R3" s="45"/>
      <c r="S3" s="45"/>
      <c r="T3" s="152"/>
      <c r="U3" s="152"/>
    </row>
    <row r="4" spans="1:21" x14ac:dyDescent="0.25">
      <c r="A4" s="338"/>
      <c r="B4" s="265">
        <v>2</v>
      </c>
      <c r="C4" s="264">
        <v>21.281000000000006</v>
      </c>
      <c r="D4" s="264">
        <v>10.86</v>
      </c>
      <c r="E4" s="264">
        <v>6.1349999999999998</v>
      </c>
      <c r="F4" s="264">
        <v>4.2530000000000001</v>
      </c>
      <c r="G4" s="334" t="s">
        <v>27</v>
      </c>
      <c r="H4" s="335"/>
      <c r="I4" s="335"/>
      <c r="J4" s="336"/>
      <c r="K4" s="44"/>
      <c r="L4" s="45"/>
      <c r="M4" s="45"/>
      <c r="N4" s="45"/>
      <c r="O4" s="45"/>
      <c r="P4" s="45"/>
      <c r="Q4" s="45"/>
      <c r="R4" s="45"/>
      <c r="S4" s="45"/>
      <c r="T4" s="152"/>
      <c r="U4" s="152"/>
    </row>
    <row r="5" spans="1:21" x14ac:dyDescent="0.25">
      <c r="A5" s="338"/>
      <c r="B5" s="265">
        <v>3</v>
      </c>
      <c r="C5" s="264">
        <v>18.055000000000007</v>
      </c>
      <c r="D5" s="264">
        <v>8.7029999999999994</v>
      </c>
      <c r="E5" s="264">
        <v>5.3159999999999998</v>
      </c>
      <c r="F5" s="264">
        <v>3.9980000000000002</v>
      </c>
      <c r="G5" s="145"/>
      <c r="H5" s="145"/>
      <c r="I5" s="145"/>
      <c r="J5" s="146"/>
      <c r="K5" s="44"/>
      <c r="L5" s="45"/>
      <c r="M5" s="45"/>
      <c r="N5" s="45"/>
      <c r="O5" s="45"/>
      <c r="P5" s="45"/>
      <c r="Q5" s="45"/>
      <c r="R5" s="45"/>
      <c r="S5" s="45"/>
      <c r="T5" s="152"/>
      <c r="U5" s="152"/>
    </row>
    <row r="6" spans="1:21" x14ac:dyDescent="0.25">
      <c r="A6" s="338"/>
      <c r="B6" s="265">
        <v>4</v>
      </c>
      <c r="C6" s="264">
        <v>16.78</v>
      </c>
      <c r="D6" s="264">
        <v>7.7030000000000003</v>
      </c>
      <c r="E6" s="264">
        <v>5.3049999999999997</v>
      </c>
      <c r="F6" s="264">
        <v>3.7719999999999998</v>
      </c>
      <c r="G6" s="45"/>
      <c r="H6" s="45"/>
      <c r="I6" s="45"/>
      <c r="J6" s="74"/>
      <c r="K6" s="44"/>
      <c r="L6" s="45"/>
      <c r="M6" s="45"/>
      <c r="N6" s="45"/>
      <c r="O6" s="45"/>
      <c r="P6" s="45"/>
      <c r="Q6" s="45"/>
      <c r="R6" s="45"/>
      <c r="S6" s="45"/>
      <c r="T6" s="152"/>
      <c r="U6" s="152"/>
    </row>
    <row r="7" spans="1:21" x14ac:dyDescent="0.25">
      <c r="A7" s="338"/>
      <c r="B7" s="265">
        <v>5</v>
      </c>
      <c r="C7" s="264">
        <v>15.864999999999995</v>
      </c>
      <c r="D7" s="264">
        <v>7.1219999999999999</v>
      </c>
      <c r="E7" s="264">
        <v>4.9969999999999999</v>
      </c>
      <c r="F7" s="264">
        <v>3.7440000000000002</v>
      </c>
      <c r="G7" s="45"/>
      <c r="H7" s="45"/>
      <c r="I7" s="45"/>
      <c r="J7" s="74"/>
      <c r="K7" s="44"/>
      <c r="L7" s="45"/>
      <c r="M7" s="45"/>
      <c r="N7" s="45"/>
      <c r="O7" s="45"/>
      <c r="P7" s="45"/>
      <c r="Q7" s="45"/>
      <c r="R7" s="45"/>
      <c r="S7" s="45"/>
      <c r="T7" s="152"/>
      <c r="U7" s="152"/>
    </row>
    <row r="8" spans="1:21" x14ac:dyDescent="0.25">
      <c r="A8" s="338"/>
      <c r="B8" s="265">
        <v>6</v>
      </c>
      <c r="C8" s="264">
        <v>14.578999999999994</v>
      </c>
      <c r="D8" s="264">
        <v>6.2880000000000003</v>
      </c>
      <c r="E8" s="264">
        <v>4.5949999999999998</v>
      </c>
      <c r="F8" s="264">
        <v>3.6930000000000001</v>
      </c>
      <c r="G8" s="45"/>
      <c r="H8" s="45"/>
      <c r="I8" s="45"/>
      <c r="J8" s="74"/>
      <c r="K8" s="44"/>
      <c r="L8" s="45"/>
      <c r="M8" s="45"/>
      <c r="N8" s="45"/>
      <c r="O8" s="45"/>
      <c r="P8" s="45"/>
      <c r="Q8" s="45"/>
      <c r="R8" s="45"/>
      <c r="S8" s="45"/>
      <c r="T8" s="152"/>
      <c r="U8" s="152"/>
    </row>
    <row r="9" spans="1:21" x14ac:dyDescent="0.25">
      <c r="A9" s="338"/>
      <c r="B9" s="265">
        <v>7</v>
      </c>
      <c r="C9" s="264">
        <v>13.953000000000003</v>
      </c>
      <c r="D9" s="264">
        <v>5.7779999999999996</v>
      </c>
      <c r="E9" s="264">
        <v>4.4139999999999997</v>
      </c>
      <c r="F9" s="264">
        <v>3.754</v>
      </c>
      <c r="G9" s="45"/>
      <c r="H9" s="45"/>
      <c r="I9" s="45"/>
      <c r="J9" s="74"/>
      <c r="K9" s="44"/>
      <c r="L9" s="45"/>
      <c r="M9" s="45"/>
      <c r="N9" s="45"/>
      <c r="O9" s="45"/>
      <c r="P9" s="45"/>
      <c r="Q9" s="45"/>
      <c r="R9" s="45"/>
      <c r="S9" s="45"/>
      <c r="T9" s="152"/>
      <c r="U9" s="152"/>
    </row>
    <row r="10" spans="1:21" x14ac:dyDescent="0.25">
      <c r="A10" s="339"/>
      <c r="B10" s="265">
        <v>8</v>
      </c>
      <c r="C10" s="264">
        <v>13.149000000000001</v>
      </c>
      <c r="D10" s="264">
        <v>5.3220000000000001</v>
      </c>
      <c r="E10" s="264">
        <v>3.972</v>
      </c>
      <c r="F10" s="264">
        <v>3.8420000000000001</v>
      </c>
      <c r="G10" s="45"/>
      <c r="H10" s="45"/>
      <c r="I10" s="45"/>
      <c r="J10" s="74"/>
      <c r="K10" s="44"/>
      <c r="L10" s="45"/>
      <c r="M10" s="45"/>
      <c r="N10" s="45"/>
      <c r="O10" s="45"/>
      <c r="P10" s="45"/>
      <c r="Q10" s="45"/>
      <c r="R10" s="45"/>
      <c r="S10" s="45"/>
      <c r="T10" s="152"/>
      <c r="U10" s="152"/>
    </row>
    <row r="11" spans="1:21" x14ac:dyDescent="0.25">
      <c r="A11" s="339"/>
      <c r="B11" s="265">
        <v>9</v>
      </c>
      <c r="C11" s="264">
        <v>11.765000000000001</v>
      </c>
      <c r="D11" s="264">
        <v>4.7679999999999998</v>
      </c>
      <c r="E11" s="264">
        <v>3.5390000000000001</v>
      </c>
      <c r="F11" s="264">
        <v>3.4449999999999998</v>
      </c>
      <c r="G11" s="45"/>
      <c r="H11" s="45"/>
      <c r="I11" s="45"/>
      <c r="J11" s="74"/>
      <c r="K11" s="44"/>
      <c r="L11" s="45"/>
      <c r="M11" s="45"/>
      <c r="N11" s="45"/>
      <c r="O11" s="45"/>
      <c r="P11" s="45"/>
      <c r="Q11" s="45"/>
      <c r="R11" s="45"/>
      <c r="S11" s="45"/>
      <c r="T11" s="152"/>
      <c r="U11" s="152"/>
    </row>
    <row r="12" spans="1:21" x14ac:dyDescent="0.25">
      <c r="A12" s="339"/>
      <c r="B12" s="265">
        <v>10</v>
      </c>
      <c r="C12" s="264">
        <v>10.774000000000001</v>
      </c>
      <c r="D12" s="264">
        <v>4.3010000000000002</v>
      </c>
      <c r="E12" s="264">
        <v>3.2410000000000001</v>
      </c>
      <c r="F12" s="264">
        <v>3.218</v>
      </c>
      <c r="G12" s="45"/>
      <c r="H12" s="45"/>
      <c r="I12" s="45"/>
      <c r="J12" s="74"/>
      <c r="K12" s="337"/>
      <c r="L12" s="45"/>
      <c r="M12" s="45"/>
      <c r="N12" s="45"/>
      <c r="O12" s="45"/>
      <c r="P12" s="45"/>
      <c r="Q12" s="45"/>
      <c r="R12" s="45"/>
      <c r="S12" s="45"/>
      <c r="T12" s="152"/>
      <c r="U12" s="152"/>
    </row>
    <row r="13" spans="1:21" x14ac:dyDescent="0.25">
      <c r="A13" s="339"/>
      <c r="B13" s="265">
        <v>11</v>
      </c>
      <c r="C13" s="264">
        <v>10.254000000000005</v>
      </c>
      <c r="D13" s="264">
        <v>3.855</v>
      </c>
      <c r="E13" s="264">
        <v>2.9289999999999998</v>
      </c>
      <c r="F13" s="264">
        <v>3.4609999999999999</v>
      </c>
      <c r="G13" s="45"/>
      <c r="H13" s="45"/>
      <c r="I13" s="45"/>
      <c r="J13" s="74"/>
      <c r="K13" s="337"/>
      <c r="L13" s="45"/>
      <c r="M13" s="45"/>
      <c r="N13" s="45"/>
      <c r="O13" s="45"/>
      <c r="P13" s="45"/>
      <c r="Q13" s="45"/>
      <c r="R13" s="45"/>
      <c r="S13" s="45"/>
      <c r="T13" s="152"/>
      <c r="U13" s="152"/>
    </row>
    <row r="14" spans="1:21" x14ac:dyDescent="0.25">
      <c r="A14" s="340"/>
      <c r="B14" s="265">
        <v>12</v>
      </c>
      <c r="C14" s="264">
        <v>9.7879999999999967</v>
      </c>
      <c r="D14" s="264">
        <v>3.5539999999999998</v>
      </c>
      <c r="E14" s="264">
        <v>2.7090000000000001</v>
      </c>
      <c r="F14" s="264">
        <v>3.5270000000000001</v>
      </c>
      <c r="G14" s="45"/>
      <c r="H14" s="45"/>
      <c r="I14" s="45"/>
      <c r="J14" s="74"/>
      <c r="K14" s="337"/>
      <c r="L14" s="45"/>
      <c r="M14" s="45"/>
      <c r="N14" s="45"/>
      <c r="O14" s="45"/>
      <c r="P14" s="45"/>
      <c r="Q14" s="45"/>
      <c r="R14" s="45"/>
      <c r="S14" s="45"/>
      <c r="T14" s="152"/>
      <c r="U14" s="152"/>
    </row>
    <row r="15" spans="1:21" x14ac:dyDescent="0.25">
      <c r="A15" s="327">
        <v>2024</v>
      </c>
      <c r="B15" s="265">
        <v>1</v>
      </c>
      <c r="C15" s="264">
        <v>9.5040000000000049</v>
      </c>
      <c r="D15" s="264">
        <v>3.4420000000000002</v>
      </c>
      <c r="E15" s="264">
        <v>2.669</v>
      </c>
      <c r="F15" s="264">
        <v>3.3929999999999998</v>
      </c>
      <c r="G15" s="45"/>
      <c r="H15" s="45"/>
      <c r="I15" s="45"/>
      <c r="J15" s="74"/>
      <c r="K15" s="44"/>
      <c r="L15" s="45"/>
      <c r="M15" s="45"/>
      <c r="N15" s="45"/>
      <c r="O15" s="45"/>
      <c r="P15" s="45"/>
      <c r="Q15" s="45"/>
      <c r="R15" s="45"/>
      <c r="S15" s="45"/>
      <c r="T15" s="152"/>
      <c r="U15" s="152"/>
    </row>
    <row r="16" spans="1:21" x14ac:dyDescent="0.25">
      <c r="A16" s="328"/>
      <c r="B16" s="266">
        <v>2</v>
      </c>
      <c r="C16" s="264">
        <v>9.2920000000000016</v>
      </c>
      <c r="D16" s="264">
        <v>3.03</v>
      </c>
      <c r="E16" s="264">
        <v>2.6309999999999998</v>
      </c>
      <c r="F16" s="264">
        <v>3.609</v>
      </c>
      <c r="G16" s="45"/>
      <c r="H16" s="45"/>
      <c r="I16" s="45"/>
      <c r="J16" s="74"/>
      <c r="K16" s="44"/>
      <c r="L16" s="45"/>
      <c r="M16" s="45"/>
      <c r="N16" s="45"/>
      <c r="O16" s="45"/>
      <c r="P16" s="45"/>
      <c r="Q16" s="45"/>
      <c r="R16" s="45"/>
      <c r="S16" s="45"/>
      <c r="T16" s="152"/>
      <c r="U16" s="152"/>
    </row>
    <row r="17" spans="1:21" x14ac:dyDescent="0.25">
      <c r="A17" s="328"/>
      <c r="B17" s="266">
        <v>3</v>
      </c>
      <c r="C17" s="264">
        <v>9.0699999999999932</v>
      </c>
      <c r="D17" s="264">
        <v>2.8140000000000001</v>
      </c>
      <c r="E17" s="264">
        <v>2.532</v>
      </c>
      <c r="F17" s="264">
        <v>3.7069999999999999</v>
      </c>
      <c r="G17" s="45"/>
      <c r="H17" s="45"/>
      <c r="I17" s="45"/>
      <c r="J17" s="74"/>
      <c r="K17" s="44"/>
      <c r="L17" s="45"/>
      <c r="M17" s="45"/>
      <c r="N17" s="45"/>
      <c r="O17" s="45"/>
      <c r="P17" s="45"/>
      <c r="Q17" s="45"/>
      <c r="R17" s="45"/>
      <c r="S17" s="45"/>
      <c r="T17" s="152"/>
      <c r="U17" s="152"/>
    </row>
    <row r="18" spans="1:21" x14ac:dyDescent="0.25">
      <c r="A18" s="328"/>
      <c r="B18" s="266">
        <v>4</v>
      </c>
      <c r="C18" s="264">
        <v>8.7189999999999941</v>
      </c>
      <c r="D18" s="264">
        <v>2.5790000000000002</v>
      </c>
      <c r="E18" s="264">
        <v>2.351</v>
      </c>
      <c r="F18" s="264">
        <v>3.79</v>
      </c>
      <c r="G18" s="45"/>
      <c r="H18" s="45"/>
      <c r="I18" s="45"/>
      <c r="J18" s="74"/>
      <c r="K18" s="44"/>
      <c r="L18" s="45"/>
      <c r="M18" s="45"/>
      <c r="N18" s="45"/>
      <c r="O18" s="45"/>
      <c r="P18" s="45"/>
      <c r="Q18" s="45"/>
      <c r="R18" s="45"/>
      <c r="S18" s="45"/>
      <c r="T18" s="152"/>
      <c r="U18" s="152"/>
    </row>
    <row r="19" spans="1:21" x14ac:dyDescent="0.25">
      <c r="A19" s="328"/>
      <c r="B19" s="266">
        <v>5</v>
      </c>
      <c r="C19" s="264">
        <v>8.4819999999999993</v>
      </c>
      <c r="D19" s="264">
        <v>2.33</v>
      </c>
      <c r="E19" s="264">
        <v>2.2570000000000001</v>
      </c>
      <c r="F19" s="264">
        <v>3.9020000000000001</v>
      </c>
      <c r="G19" s="45"/>
      <c r="H19" s="45"/>
      <c r="I19" s="45"/>
      <c r="J19" s="74"/>
      <c r="K19" s="44"/>
      <c r="L19" s="45"/>
      <c r="M19" s="45"/>
      <c r="N19" s="45"/>
      <c r="O19" s="45"/>
      <c r="P19" s="45"/>
      <c r="Q19" s="45"/>
      <c r="R19" s="45"/>
      <c r="S19" s="45"/>
      <c r="T19" s="152"/>
      <c r="U19" s="152"/>
    </row>
    <row r="20" spans="1:21" x14ac:dyDescent="0.25">
      <c r="A20" s="328"/>
      <c r="B20" s="266">
        <v>6</v>
      </c>
      <c r="C20" s="264">
        <v>8.3659999999999997</v>
      </c>
      <c r="D20" s="264">
        <v>2.23</v>
      </c>
      <c r="E20" s="264">
        <v>2.2850000000000001</v>
      </c>
      <c r="F20" s="264">
        <v>3.8439999999999999</v>
      </c>
      <c r="G20" s="45"/>
      <c r="H20" s="45"/>
      <c r="I20" s="45"/>
      <c r="J20" s="74"/>
      <c r="K20" s="44"/>
      <c r="L20" s="45"/>
      <c r="M20" s="45"/>
      <c r="N20" s="45"/>
      <c r="O20" s="45"/>
      <c r="P20" s="45"/>
      <c r="Q20" s="45"/>
      <c r="R20" s="45"/>
      <c r="S20" s="45"/>
      <c r="T20" s="152"/>
      <c r="U20" s="152"/>
    </row>
    <row r="21" spans="1:21" x14ac:dyDescent="0.25">
      <c r="A21" s="328"/>
      <c r="B21" s="266">
        <v>7</v>
      </c>
      <c r="C21" s="264">
        <v>8.5589999999999975</v>
      </c>
      <c r="D21" s="264">
        <v>2.3170000000000002</v>
      </c>
      <c r="E21" s="264">
        <v>2.2250000000000001</v>
      </c>
      <c r="F21" s="264">
        <v>4.0110000000000001</v>
      </c>
      <c r="G21" s="45"/>
      <c r="H21" s="45"/>
      <c r="I21" s="45"/>
      <c r="J21" s="74"/>
      <c r="K21" s="44"/>
      <c r="L21" s="45"/>
      <c r="M21" s="45"/>
      <c r="N21" s="45"/>
      <c r="O21" s="301" t="s">
        <v>0</v>
      </c>
      <c r="P21" s="301"/>
      <c r="Q21" s="301"/>
      <c r="R21" s="301"/>
      <c r="T21" s="152"/>
      <c r="U21" s="152"/>
    </row>
    <row r="22" spans="1:21" x14ac:dyDescent="0.25">
      <c r="A22" s="328"/>
      <c r="B22" s="266">
        <v>8</v>
      </c>
      <c r="C22" s="264">
        <v>8.4440000000000026</v>
      </c>
      <c r="D22" s="264">
        <v>2.3239999999999998</v>
      </c>
      <c r="E22" s="264">
        <v>2.3330000000000002</v>
      </c>
      <c r="F22" s="264">
        <v>3.7810000000000001</v>
      </c>
      <c r="G22" s="45"/>
      <c r="H22" s="45"/>
      <c r="I22" s="45"/>
      <c r="J22" s="74"/>
      <c r="K22" s="44"/>
      <c r="L22" s="45"/>
      <c r="M22" s="45"/>
      <c r="N22" s="45"/>
      <c r="O22" s="45"/>
      <c r="P22" s="45"/>
      <c r="Q22" s="45"/>
      <c r="R22" s="45"/>
      <c r="S22" s="45"/>
      <c r="T22" s="152"/>
      <c r="U22" s="152"/>
    </row>
    <row r="23" spans="1:21" x14ac:dyDescent="0.25">
      <c r="A23" s="328"/>
      <c r="B23" s="266">
        <v>9</v>
      </c>
      <c r="C23" s="264">
        <v>8.2930000000000064</v>
      </c>
      <c r="D23" s="264">
        <v>2.2010000000000001</v>
      </c>
      <c r="E23" s="264">
        <v>2.294</v>
      </c>
      <c r="F23" s="264">
        <v>3.7930000000000001</v>
      </c>
      <c r="G23" s="45"/>
      <c r="H23" s="45"/>
      <c r="I23" s="45"/>
      <c r="J23" s="74"/>
      <c r="K23" s="44"/>
      <c r="L23" s="45"/>
      <c r="M23" s="45"/>
      <c r="N23" s="45"/>
      <c r="O23" s="45"/>
      <c r="P23" s="45"/>
      <c r="Q23" s="45"/>
      <c r="R23" s="45"/>
      <c r="S23" s="45"/>
      <c r="T23" s="152"/>
      <c r="U23" s="152"/>
    </row>
    <row r="24" spans="1:21" x14ac:dyDescent="0.25">
      <c r="A24" s="328"/>
      <c r="B24" s="266">
        <v>10</v>
      </c>
      <c r="C24" s="264">
        <v>8.4789999999999992</v>
      </c>
      <c r="D24" s="264">
        <v>2.1219999999999999</v>
      </c>
      <c r="E24" s="264">
        <v>2.3769999999999998</v>
      </c>
      <c r="F24" s="264">
        <v>3.9740000000000002</v>
      </c>
      <c r="G24" s="45"/>
      <c r="H24" s="45"/>
      <c r="I24" s="45"/>
      <c r="J24" s="74"/>
      <c r="K24" s="44"/>
      <c r="L24" s="45"/>
      <c r="M24" s="45"/>
      <c r="N24" s="45"/>
      <c r="O24" s="45"/>
      <c r="P24" s="45"/>
      <c r="Q24" s="45"/>
      <c r="R24" s="45"/>
      <c r="S24" s="45"/>
      <c r="T24" s="152"/>
      <c r="U24" s="152"/>
    </row>
    <row r="25" spans="1:21" x14ac:dyDescent="0.25">
      <c r="A25" s="328"/>
      <c r="B25" s="266">
        <v>11</v>
      </c>
      <c r="C25" s="264">
        <v>8.4339999999999975</v>
      </c>
      <c r="D25" s="264">
        <v>2.2890000000000001</v>
      </c>
      <c r="E25" s="264">
        <v>2.41</v>
      </c>
      <c r="F25" s="264">
        <v>3.73</v>
      </c>
      <c r="G25" s="45"/>
      <c r="H25" s="45"/>
      <c r="I25" s="45"/>
      <c r="J25" s="74"/>
      <c r="K25" s="44"/>
      <c r="L25" s="45"/>
      <c r="M25" s="45"/>
      <c r="N25" s="45"/>
      <c r="O25" s="45"/>
      <c r="P25" s="45"/>
      <c r="Q25" s="45"/>
      <c r="R25" s="45"/>
      <c r="S25" s="45"/>
      <c r="T25" s="152"/>
      <c r="U25" s="152"/>
    </row>
    <row r="26" spans="1:21" x14ac:dyDescent="0.25">
      <c r="A26" s="328"/>
      <c r="B26" s="266">
        <v>12</v>
      </c>
      <c r="C26" s="264">
        <v>8.5840000000000032</v>
      </c>
      <c r="D26" s="264">
        <v>2.3439999999999999</v>
      </c>
      <c r="E26" s="264">
        <v>2.4929999999999999</v>
      </c>
      <c r="F26" s="264">
        <v>3.7429999999999999</v>
      </c>
      <c r="G26" s="45"/>
      <c r="H26" s="45"/>
      <c r="I26" s="45"/>
      <c r="J26" s="74"/>
      <c r="K26" s="44"/>
      <c r="L26" s="45"/>
      <c r="M26" s="45"/>
      <c r="N26" s="45"/>
      <c r="O26" s="45"/>
      <c r="P26" s="45"/>
      <c r="Q26" s="45"/>
      <c r="R26" s="45"/>
      <c r="S26" s="45"/>
      <c r="T26" s="152"/>
      <c r="U26" s="152"/>
    </row>
    <row r="27" spans="1:21" x14ac:dyDescent="0.25">
      <c r="A27" s="327">
        <v>2025</v>
      </c>
      <c r="B27" s="266">
        <v>1</v>
      </c>
      <c r="C27" s="264">
        <v>8.875</v>
      </c>
      <c r="D27" s="264">
        <v>2.3980000000000001</v>
      </c>
      <c r="E27" s="264">
        <v>2.4729999999999999</v>
      </c>
      <c r="F27" s="264">
        <v>4.0010000000000003</v>
      </c>
      <c r="G27" s="45"/>
      <c r="H27" s="45"/>
      <c r="I27" s="45"/>
      <c r="J27" s="74"/>
      <c r="K27" s="44"/>
      <c r="L27" s="45"/>
      <c r="M27" s="45"/>
      <c r="N27" s="45"/>
      <c r="O27" s="45"/>
      <c r="P27" s="45"/>
      <c r="Q27" s="45"/>
      <c r="R27" s="45"/>
      <c r="S27" s="45"/>
      <c r="T27" s="152"/>
      <c r="U27" s="152"/>
    </row>
    <row r="28" spans="1:21" x14ac:dyDescent="0.25">
      <c r="A28" s="328"/>
      <c r="B28" s="266">
        <v>2</v>
      </c>
      <c r="C28" s="264">
        <v>9.4</v>
      </c>
      <c r="D28" s="264">
        <v>2.7160000000000002</v>
      </c>
      <c r="E28" s="264">
        <v>2.5680000000000001</v>
      </c>
      <c r="F28" s="264">
        <v>4.085</v>
      </c>
      <c r="G28" s="45"/>
      <c r="H28" s="45"/>
      <c r="I28" s="45"/>
      <c r="J28" s="74"/>
      <c r="K28" s="44"/>
      <c r="L28" s="45"/>
      <c r="M28" s="45"/>
      <c r="N28" s="45"/>
      <c r="O28" s="45"/>
      <c r="P28" s="45"/>
      <c r="Q28" s="45"/>
      <c r="R28" s="45"/>
      <c r="S28" s="45"/>
      <c r="T28" s="152"/>
      <c r="U28" s="152"/>
    </row>
    <row r="29" spans="1:21" x14ac:dyDescent="0.25">
      <c r="G29" s="45"/>
      <c r="H29" s="45"/>
      <c r="I29" s="45"/>
      <c r="J29" s="74"/>
      <c r="K29" s="44"/>
      <c r="L29" s="45"/>
      <c r="M29" s="45"/>
      <c r="N29" s="45"/>
      <c r="O29" s="45"/>
      <c r="P29" s="45"/>
      <c r="Q29" s="45"/>
      <c r="R29" s="45"/>
      <c r="S29" s="45"/>
      <c r="T29" s="152"/>
      <c r="U29" s="152"/>
    </row>
    <row r="30" spans="1:21" x14ac:dyDescent="0.25">
      <c r="G30" s="45"/>
      <c r="H30" s="45"/>
      <c r="I30" s="45"/>
      <c r="J30" s="74"/>
      <c r="K30" s="44"/>
      <c r="L30" s="45"/>
      <c r="M30" s="45"/>
      <c r="N30" s="45"/>
      <c r="O30" s="45"/>
      <c r="P30" s="45"/>
      <c r="Q30" s="45"/>
      <c r="R30" s="45"/>
      <c r="S30" s="45"/>
      <c r="T30" s="152"/>
      <c r="U30" s="152"/>
    </row>
    <row r="31" spans="1:21" x14ac:dyDescent="0.25">
      <c r="G31" s="45"/>
      <c r="H31" s="45"/>
      <c r="I31" s="45"/>
      <c r="J31" s="74"/>
      <c r="K31" s="52"/>
      <c r="L31" s="45"/>
      <c r="M31" s="45"/>
      <c r="N31" s="45"/>
      <c r="O31" s="45"/>
      <c r="P31" s="45"/>
      <c r="Q31" s="45"/>
      <c r="R31" s="45"/>
      <c r="S31" s="45"/>
      <c r="T31" s="152"/>
      <c r="U31" s="152"/>
    </row>
    <row r="32" spans="1:21" x14ac:dyDescent="0.25">
      <c r="G32" s="45"/>
      <c r="H32" s="45"/>
      <c r="I32" s="45"/>
      <c r="J32" s="74"/>
      <c r="K32" s="52"/>
      <c r="L32" s="45"/>
      <c r="M32" s="45"/>
      <c r="N32" s="45"/>
      <c r="O32" s="45"/>
      <c r="P32" s="45"/>
      <c r="Q32" s="45"/>
      <c r="R32" s="45"/>
      <c r="S32" s="45"/>
      <c r="T32" s="152"/>
      <c r="U32" s="152"/>
    </row>
    <row r="33" spans="7:21" x14ac:dyDescent="0.25">
      <c r="G33" s="45"/>
      <c r="H33" s="45"/>
      <c r="I33" s="45"/>
      <c r="J33" s="74"/>
      <c r="K33" s="52"/>
      <c r="L33" s="45"/>
      <c r="M33" s="45"/>
      <c r="N33" s="45"/>
      <c r="O33" s="45"/>
      <c r="P33" s="45"/>
      <c r="Q33" s="45"/>
      <c r="R33" s="45"/>
      <c r="S33" s="45"/>
      <c r="T33" s="152"/>
      <c r="U33" s="152"/>
    </row>
    <row r="34" spans="7:21" x14ac:dyDescent="0.25">
      <c r="G34" s="45"/>
      <c r="H34" s="45"/>
      <c r="I34" s="45"/>
      <c r="J34" s="74"/>
      <c r="K34" s="52"/>
      <c r="L34" s="45"/>
      <c r="M34" s="45"/>
      <c r="N34" s="45"/>
      <c r="O34" s="45"/>
      <c r="P34" s="45"/>
      <c r="Q34" s="45"/>
      <c r="R34" s="45"/>
      <c r="S34" s="45"/>
      <c r="T34" s="152"/>
      <c r="U34" s="152"/>
    </row>
    <row r="35" spans="7:21" x14ac:dyDescent="0.25">
      <c r="G35" s="45"/>
      <c r="H35" s="45"/>
      <c r="I35" s="45"/>
      <c r="J35" s="74"/>
      <c r="K35" s="52"/>
      <c r="L35" s="45"/>
      <c r="M35" s="45"/>
      <c r="N35" s="45"/>
      <c r="O35" s="45"/>
      <c r="P35" s="45"/>
      <c r="Q35" s="45"/>
      <c r="R35" s="45"/>
      <c r="S35" s="45"/>
      <c r="T35" s="152"/>
      <c r="U35" s="152"/>
    </row>
    <row r="36" spans="7:21" x14ac:dyDescent="0.25">
      <c r="G36" s="45"/>
      <c r="H36" s="45"/>
      <c r="I36" s="45"/>
      <c r="J36" s="74"/>
      <c r="K36" s="52"/>
      <c r="L36" s="45"/>
      <c r="M36" s="45"/>
      <c r="N36" s="45"/>
      <c r="O36" s="45"/>
      <c r="P36" s="45"/>
      <c r="Q36" s="45"/>
      <c r="R36" s="45"/>
      <c r="S36" s="45"/>
      <c r="T36" s="152"/>
      <c r="U36" s="152"/>
    </row>
    <row r="37" spans="7:21" x14ac:dyDescent="0.25">
      <c r="G37" s="45"/>
      <c r="H37" s="45"/>
      <c r="I37" s="45"/>
      <c r="J37" s="74"/>
      <c r="K37" s="52"/>
      <c r="L37" s="45"/>
      <c r="M37" s="45"/>
      <c r="N37" s="45"/>
      <c r="O37" s="45"/>
      <c r="P37" s="45"/>
      <c r="Q37" s="45"/>
      <c r="R37" s="45"/>
    </row>
    <row r="38" spans="7:21" x14ac:dyDescent="0.25">
      <c r="G38" s="45"/>
      <c r="H38" s="45"/>
      <c r="I38" s="45"/>
      <c r="J38" s="74"/>
      <c r="K38" s="52"/>
      <c r="L38" s="45"/>
      <c r="M38" s="45"/>
      <c r="N38" s="45"/>
      <c r="O38" s="45"/>
      <c r="P38" s="45"/>
      <c r="Q38" s="45"/>
      <c r="R38" s="45"/>
    </row>
    <row r="39" spans="7:21" x14ac:dyDescent="0.25">
      <c r="G39" s="45"/>
      <c r="H39" s="45"/>
      <c r="I39" s="45"/>
      <c r="J39" s="74"/>
      <c r="K39" s="52"/>
      <c r="L39" s="45"/>
      <c r="M39" s="45"/>
      <c r="N39" s="45"/>
      <c r="O39" s="45"/>
      <c r="P39" s="45"/>
      <c r="Q39" s="45"/>
      <c r="R39" s="45"/>
    </row>
    <row r="40" spans="7:21" x14ac:dyDescent="0.25">
      <c r="G40" s="45"/>
      <c r="H40" s="45"/>
      <c r="I40" s="45"/>
      <c r="J40" s="74"/>
      <c r="K40" s="52"/>
      <c r="L40" s="45"/>
      <c r="M40" s="45"/>
      <c r="N40" s="45"/>
      <c r="O40" s="45"/>
      <c r="P40" s="45"/>
      <c r="Q40" s="45"/>
      <c r="R40" s="45"/>
    </row>
  </sheetData>
  <mergeCells count="9">
    <mergeCell ref="A27:A28"/>
    <mergeCell ref="B1:I1"/>
    <mergeCell ref="O21:R21"/>
    <mergeCell ref="G2:J2"/>
    <mergeCell ref="G3:J3"/>
    <mergeCell ref="G4:J4"/>
    <mergeCell ref="K12:K14"/>
    <mergeCell ref="A3:A14"/>
    <mergeCell ref="A15:A26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G33" sqref="G33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74" bestFit="1" customWidth="1"/>
    <col min="14" max="14" width="1.5703125" customWidth="1"/>
  </cols>
  <sheetData>
    <row r="1" spans="1:24" ht="15" customHeight="1" x14ac:dyDescent="0.25">
      <c r="A1" s="125" t="s">
        <v>7</v>
      </c>
      <c r="B1" s="329" t="str">
        <f>INDEX(Содержание!$B$4:$G$38,MATCH(A1,Содержание!$A$4:$A$38,0),1)</f>
        <v>Различные показатели месячной инфляции ускорились.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63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25.5" x14ac:dyDescent="0.25">
      <c r="A2" s="101" t="s">
        <v>23</v>
      </c>
      <c r="B2" s="101" t="s">
        <v>29</v>
      </c>
      <c r="C2" s="346" t="s">
        <v>70</v>
      </c>
      <c r="D2" s="347"/>
      <c r="E2" s="348" t="s">
        <v>69</v>
      </c>
      <c r="F2" s="349"/>
      <c r="G2" s="64" t="s">
        <v>68</v>
      </c>
      <c r="H2" s="64" t="s">
        <v>67</v>
      </c>
      <c r="I2" s="101" t="s">
        <v>82</v>
      </c>
      <c r="J2" s="100" t="s">
        <v>88</v>
      </c>
      <c r="K2" s="333" t="s">
        <v>25</v>
      </c>
      <c r="L2" s="350"/>
      <c r="M2" s="350"/>
      <c r="N2" s="63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5" customHeight="1" x14ac:dyDescent="0.25">
      <c r="A3" s="343">
        <v>2023</v>
      </c>
      <c r="B3" s="267">
        <v>1</v>
      </c>
      <c r="C3" s="268">
        <v>1.1699843758672586</v>
      </c>
      <c r="D3" s="268">
        <v>0.78944226296256659</v>
      </c>
      <c r="E3" s="268">
        <v>0.4074123783648389</v>
      </c>
      <c r="F3" s="268">
        <v>0.4074123783648389</v>
      </c>
      <c r="G3" s="268">
        <v>0.97086457797749404</v>
      </c>
      <c r="H3" s="268">
        <v>0.95506124167808082</v>
      </c>
      <c r="I3" s="268">
        <v>1.0795453889839735</v>
      </c>
      <c r="J3" s="268">
        <v>1.063999999999993</v>
      </c>
      <c r="K3" s="334" t="s">
        <v>47</v>
      </c>
      <c r="L3" s="335"/>
      <c r="M3" s="335"/>
      <c r="N3" s="63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x14ac:dyDescent="0.25">
      <c r="A4" s="343"/>
      <c r="B4" s="267">
        <v>2</v>
      </c>
      <c r="C4" s="268">
        <v>1.1869760929903066</v>
      </c>
      <c r="D4" s="268">
        <v>0.85698622394836832</v>
      </c>
      <c r="E4" s="268">
        <v>0.4074123783648389</v>
      </c>
      <c r="F4" s="268">
        <v>0.4074123783648389</v>
      </c>
      <c r="G4" s="268">
        <v>1.0329184455329994</v>
      </c>
      <c r="H4" s="268">
        <v>1.0866370447738518</v>
      </c>
      <c r="I4" s="268">
        <v>1.0261024720286638</v>
      </c>
      <c r="J4" s="268">
        <v>1.257000000000005</v>
      </c>
      <c r="K4" s="334" t="s">
        <v>27</v>
      </c>
      <c r="L4" s="335"/>
      <c r="M4" s="335"/>
      <c r="N4" s="63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x14ac:dyDescent="0.25">
      <c r="A5" s="343"/>
      <c r="B5" s="267">
        <v>3</v>
      </c>
      <c r="C5" s="268">
        <v>1.0111887865317613</v>
      </c>
      <c r="D5" s="268">
        <v>0.73178502641721366</v>
      </c>
      <c r="E5" s="268">
        <v>0.4074123783648389</v>
      </c>
      <c r="F5" s="268">
        <v>0.4074123783648389</v>
      </c>
      <c r="G5" s="268">
        <v>0.88359152562307486</v>
      </c>
      <c r="H5" s="268">
        <v>0.77662147453776242</v>
      </c>
      <c r="I5" s="268">
        <v>0.93943992032989831</v>
      </c>
      <c r="J5" s="268">
        <v>0.89400000000000546</v>
      </c>
      <c r="K5" s="45"/>
      <c r="L5" s="45"/>
      <c r="M5" s="45"/>
      <c r="N5" s="63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x14ac:dyDescent="0.25">
      <c r="A6" s="343"/>
      <c r="B6" s="267">
        <v>4</v>
      </c>
      <c r="C6" s="268">
        <v>1.0203277170376595</v>
      </c>
      <c r="D6" s="268">
        <v>0.57082506669692634</v>
      </c>
      <c r="E6" s="268">
        <v>0.4074123783648389</v>
      </c>
      <c r="F6" s="268">
        <v>0.4074123783648389</v>
      </c>
      <c r="G6" s="268">
        <v>0.75726375085932318</v>
      </c>
      <c r="H6" s="268">
        <v>0.79583789190421328</v>
      </c>
      <c r="I6" s="268">
        <v>0.8863654704052758</v>
      </c>
      <c r="J6" s="268">
        <v>0.88299999999999557</v>
      </c>
      <c r="K6" s="45"/>
      <c r="L6" s="45"/>
      <c r="M6" s="45"/>
      <c r="N6" s="63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x14ac:dyDescent="0.25">
      <c r="A7" s="343"/>
      <c r="B7" s="267">
        <v>5</v>
      </c>
      <c r="C7" s="268">
        <v>0.94484886349073349</v>
      </c>
      <c r="D7" s="268">
        <v>0.67274345466056218</v>
      </c>
      <c r="E7" s="268">
        <v>0.4074123783648389</v>
      </c>
      <c r="F7" s="268">
        <v>0.4074123783648389</v>
      </c>
      <c r="G7" s="268">
        <v>0.77174449413958257</v>
      </c>
      <c r="H7" s="268">
        <v>0.63259561538937703</v>
      </c>
      <c r="I7" s="268">
        <v>0.73501832727711758</v>
      </c>
      <c r="J7" s="268">
        <v>0.58199999999999363</v>
      </c>
      <c r="K7" s="45"/>
      <c r="L7" s="45"/>
      <c r="M7" s="45"/>
      <c r="N7" s="63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x14ac:dyDescent="0.25">
      <c r="A8" s="343"/>
      <c r="B8" s="267">
        <v>6</v>
      </c>
      <c r="C8" s="268">
        <v>0.82244099699016715</v>
      </c>
      <c r="D8" s="268">
        <v>0.58232490014110283</v>
      </c>
      <c r="E8" s="268">
        <v>0.4074123783648389</v>
      </c>
      <c r="F8" s="268">
        <v>0.4074123783648389</v>
      </c>
      <c r="G8" s="268">
        <v>0.73409091200011289</v>
      </c>
      <c r="H8" s="268">
        <v>0.62055998886118857</v>
      </c>
      <c r="I8" s="268">
        <v>0.68299783205159292</v>
      </c>
      <c r="J8" s="268">
        <v>0.46999999999999886</v>
      </c>
      <c r="K8" s="45"/>
      <c r="L8" s="45"/>
      <c r="M8" s="45"/>
      <c r="N8" s="63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343"/>
      <c r="B9" s="267">
        <v>7</v>
      </c>
      <c r="C9" s="268">
        <v>0.83209082962744674</v>
      </c>
      <c r="D9" s="268">
        <v>0.50646131610463385</v>
      </c>
      <c r="E9" s="268">
        <v>0.4074123783648389</v>
      </c>
      <c r="F9" s="268">
        <v>0.4074123783648389</v>
      </c>
      <c r="G9" s="268">
        <v>0.67567176664597639</v>
      </c>
      <c r="H9" s="268">
        <v>0.69833697283081619</v>
      </c>
      <c r="I9" s="268">
        <v>0.65049752569379393</v>
      </c>
      <c r="J9" s="268">
        <v>0.55100000000000193</v>
      </c>
      <c r="K9" s="45"/>
      <c r="L9" s="45"/>
      <c r="M9" s="45"/>
      <c r="N9" s="63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343"/>
      <c r="B10" s="267">
        <v>8</v>
      </c>
      <c r="C10" s="268">
        <v>0.90138948290102405</v>
      </c>
      <c r="D10" s="268">
        <v>0.45297591035662776</v>
      </c>
      <c r="E10" s="268">
        <v>0.4074123783648389</v>
      </c>
      <c r="F10" s="268">
        <v>0.4074123783648389</v>
      </c>
      <c r="G10" s="268">
        <v>0.68908961321098161</v>
      </c>
      <c r="H10" s="268">
        <v>0.89431787208216917</v>
      </c>
      <c r="I10" s="268">
        <v>0.73773827792472468</v>
      </c>
      <c r="J10" s="268">
        <v>0.67700000000000671</v>
      </c>
      <c r="K10" s="45"/>
      <c r="L10" s="45"/>
      <c r="M10" s="45"/>
      <c r="N10" s="63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343"/>
      <c r="B11" s="267">
        <v>9</v>
      </c>
      <c r="C11" s="268">
        <v>1.2753636261126644</v>
      </c>
      <c r="D11" s="268">
        <v>0.52129675818260068</v>
      </c>
      <c r="E11" s="268">
        <v>0.4074123783648389</v>
      </c>
      <c r="F11" s="268">
        <v>0.4074123783648389</v>
      </c>
      <c r="G11" s="268">
        <v>0.62304824144942472</v>
      </c>
      <c r="H11" s="268">
        <v>0.7905356337259235</v>
      </c>
      <c r="I11" s="268">
        <v>0.79439682621296959</v>
      </c>
      <c r="J11" s="268">
        <v>0.57899999999999352</v>
      </c>
      <c r="K11" s="45"/>
      <c r="L11" s="45"/>
      <c r="M11" s="45"/>
      <c r="N11" s="63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x14ac:dyDescent="0.25">
      <c r="A12" s="343"/>
      <c r="B12" s="267">
        <v>10</v>
      </c>
      <c r="C12" s="268">
        <v>0.76944128505967058</v>
      </c>
      <c r="D12" s="268">
        <v>0.55455229164297748</v>
      </c>
      <c r="E12" s="268">
        <v>0.4074123783648389</v>
      </c>
      <c r="F12" s="268">
        <v>0.4074123783648389</v>
      </c>
      <c r="G12" s="268">
        <v>0.70084263525784252</v>
      </c>
      <c r="H12" s="268">
        <v>0.70986008086765651</v>
      </c>
      <c r="I12" s="268">
        <v>0.79823786222524973</v>
      </c>
      <c r="J12" s="268">
        <v>0.67799999999999727</v>
      </c>
      <c r="K12" s="45"/>
      <c r="L12" s="45"/>
      <c r="M12" s="45"/>
      <c r="N12" s="63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x14ac:dyDescent="0.25">
      <c r="A13" s="344"/>
      <c r="B13" s="267">
        <v>11</v>
      </c>
      <c r="C13" s="268">
        <v>0.83531450408466412</v>
      </c>
      <c r="D13" s="268">
        <v>0.48403087441927539</v>
      </c>
      <c r="E13" s="268">
        <v>0.4074123783648389</v>
      </c>
      <c r="F13" s="268">
        <v>0.4074123783648389</v>
      </c>
      <c r="G13" s="268">
        <v>0.59182281031877437</v>
      </c>
      <c r="H13" s="268">
        <v>0.74446500747566802</v>
      </c>
      <c r="I13" s="268">
        <v>0.74828690735641601</v>
      </c>
      <c r="J13" s="268">
        <v>0.96999999999999886</v>
      </c>
      <c r="K13" s="45"/>
      <c r="L13" s="45"/>
      <c r="M13" s="45"/>
      <c r="N13" s="63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x14ac:dyDescent="0.25">
      <c r="A14" s="345"/>
      <c r="B14" s="267">
        <v>12</v>
      </c>
      <c r="C14" s="268">
        <v>0.81045093725617789</v>
      </c>
      <c r="D14" s="268">
        <v>0.46407772444905504</v>
      </c>
      <c r="E14" s="268">
        <v>0.4074123783648389</v>
      </c>
      <c r="F14" s="268">
        <v>0.4074123783648389</v>
      </c>
      <c r="G14" s="268">
        <v>0.65415871948260929</v>
      </c>
      <c r="H14" s="268">
        <v>0.64011793000453565</v>
      </c>
      <c r="I14" s="268">
        <v>0.69814767278262002</v>
      </c>
      <c r="J14" s="268">
        <v>0.77200000000000557</v>
      </c>
      <c r="K14" s="45"/>
      <c r="L14" s="45"/>
      <c r="M14" s="45"/>
      <c r="N14" s="63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x14ac:dyDescent="0.25">
      <c r="A15" s="341">
        <v>2024</v>
      </c>
      <c r="B15" s="267">
        <v>1</v>
      </c>
      <c r="C15" s="268">
        <v>0.79170506132163609</v>
      </c>
      <c r="D15" s="268">
        <v>0.53410516908868999</v>
      </c>
      <c r="E15" s="268">
        <v>0.4074123783648389</v>
      </c>
      <c r="F15" s="268">
        <v>0.4074123783648389</v>
      </c>
      <c r="G15" s="268">
        <v>0.70146986659622712</v>
      </c>
      <c r="H15" s="268">
        <v>0.68778170477651202</v>
      </c>
      <c r="I15" s="268">
        <v>0.69078821408557189</v>
      </c>
      <c r="J15" s="268">
        <v>0.80299999999999727</v>
      </c>
      <c r="K15" s="45"/>
      <c r="L15" s="45"/>
      <c r="M15" s="45"/>
      <c r="N15" s="63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5">
      <c r="A16" s="351"/>
      <c r="B16" s="267">
        <v>2</v>
      </c>
      <c r="C16" s="268">
        <v>0.8889675066263294</v>
      </c>
      <c r="D16" s="268">
        <v>0.56914891432721504</v>
      </c>
      <c r="E16" s="268">
        <v>0.40741237836483901</v>
      </c>
      <c r="F16" s="268">
        <v>0.40741237836483901</v>
      </c>
      <c r="G16" s="268">
        <v>0.75986206309707427</v>
      </c>
      <c r="H16" s="268">
        <v>0.87233581470903232</v>
      </c>
      <c r="I16" s="268">
        <v>0.73341181649669329</v>
      </c>
      <c r="J16" s="268">
        <v>1.061000000000007</v>
      </c>
      <c r="K16" s="45"/>
      <c r="L16" s="45"/>
      <c r="M16" s="45"/>
      <c r="N16" s="63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x14ac:dyDescent="0.25">
      <c r="A17" s="351"/>
      <c r="B17" s="267">
        <v>3</v>
      </c>
      <c r="C17" s="268">
        <v>0.74177948089133849</v>
      </c>
      <c r="D17" s="268">
        <v>0.42168182421224287</v>
      </c>
      <c r="E17" s="268">
        <v>0.40741237836483901</v>
      </c>
      <c r="F17" s="268">
        <v>0.40741237836483901</v>
      </c>
      <c r="G17" s="268">
        <v>0.51214274237202062</v>
      </c>
      <c r="H17" s="268">
        <v>0.53523099707837218</v>
      </c>
      <c r="I17" s="268">
        <v>0.69844950552130547</v>
      </c>
      <c r="J17" s="268">
        <v>0.68899999999999295</v>
      </c>
      <c r="K17" s="45"/>
      <c r="L17" s="45"/>
      <c r="M17" s="45"/>
      <c r="N17" s="63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x14ac:dyDescent="0.25">
      <c r="A18" s="351"/>
      <c r="B18" s="267">
        <v>4</v>
      </c>
      <c r="C18" s="268">
        <v>0.71748458342599974</v>
      </c>
      <c r="D18" s="268">
        <v>0.28527785345234236</v>
      </c>
      <c r="E18" s="268">
        <v>0.40741237836483901</v>
      </c>
      <c r="F18" s="268">
        <v>0.40741237836483901</v>
      </c>
      <c r="G18" s="268">
        <v>0.4789767403784424</v>
      </c>
      <c r="H18" s="268">
        <v>0.44375948381312469</v>
      </c>
      <c r="I18" s="268">
        <v>0.61710876520017643</v>
      </c>
      <c r="J18" s="268">
        <v>0.55800000000000693</v>
      </c>
      <c r="K18" s="45"/>
      <c r="L18" s="45"/>
      <c r="M18" s="45"/>
      <c r="N18" s="63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351"/>
      <c r="B19" s="267">
        <v>5</v>
      </c>
      <c r="C19" s="268">
        <v>0.64195649700501178</v>
      </c>
      <c r="D19" s="268">
        <v>0.29345616518166651</v>
      </c>
      <c r="E19" s="268">
        <v>0.40741237836483901</v>
      </c>
      <c r="F19" s="268">
        <v>0.40741237836483901</v>
      </c>
      <c r="G19" s="268">
        <v>0.452011048956237</v>
      </c>
      <c r="H19" s="268">
        <v>0.40416778991493629</v>
      </c>
      <c r="I19" s="268">
        <v>0.4610527569354777</v>
      </c>
      <c r="J19" s="268">
        <v>0.36299999999999955</v>
      </c>
      <c r="K19" s="45"/>
      <c r="L19" s="45"/>
      <c r="M19" s="45"/>
      <c r="N19" s="63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351"/>
      <c r="B20" s="267">
        <v>6</v>
      </c>
      <c r="C20" s="268">
        <v>0.66985472121348266</v>
      </c>
      <c r="D20" s="268">
        <v>0.35697002382561038</v>
      </c>
      <c r="E20" s="268">
        <v>0.40741237836483901</v>
      </c>
      <c r="F20" s="268">
        <v>0.40741237836483901</v>
      </c>
      <c r="G20" s="268">
        <v>0.51889426918188519</v>
      </c>
      <c r="H20" s="268">
        <v>0.49326199562774775</v>
      </c>
      <c r="I20" s="268">
        <v>0.4470630897852696</v>
      </c>
      <c r="J20" s="268">
        <v>0.36199999999999477</v>
      </c>
      <c r="K20" s="45"/>
      <c r="L20" s="45"/>
      <c r="M20" s="45"/>
      <c r="N20" s="63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351"/>
      <c r="B21" s="267">
        <v>7</v>
      </c>
      <c r="C21" s="268">
        <v>0.91202436131530362</v>
      </c>
      <c r="D21" s="268">
        <v>0.36187828056878857</v>
      </c>
      <c r="E21" s="268">
        <v>0.40741237836483901</v>
      </c>
      <c r="F21" s="268">
        <v>0.40741237836483901</v>
      </c>
      <c r="G21" s="268">
        <v>0.65185573069211955</v>
      </c>
      <c r="H21" s="268">
        <v>0.88018695127551894</v>
      </c>
      <c r="I21" s="268">
        <v>0.59253891227273436</v>
      </c>
      <c r="J21" s="268">
        <v>0.73099999999999454</v>
      </c>
      <c r="K21" s="45"/>
      <c r="L21" s="45"/>
      <c r="M21" s="45"/>
      <c r="N21" s="63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351"/>
      <c r="B22" s="267">
        <v>8</v>
      </c>
      <c r="C22" s="268">
        <v>0.89275124868972</v>
      </c>
      <c r="D22" s="268">
        <v>0.39564896201788713</v>
      </c>
      <c r="E22" s="268">
        <v>0.40741237836483901</v>
      </c>
      <c r="F22" s="268">
        <v>0.40741237836483901</v>
      </c>
      <c r="G22" s="268">
        <v>0.61854187651243819</v>
      </c>
      <c r="H22" s="268">
        <v>0.81272621493155839</v>
      </c>
      <c r="I22" s="268">
        <v>0.72872505394494169</v>
      </c>
      <c r="J22" s="268">
        <v>0.57099999999999795</v>
      </c>
      <c r="K22" s="45"/>
      <c r="L22" s="45"/>
      <c r="M22" s="45"/>
      <c r="N22" s="63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351"/>
      <c r="B23" s="267">
        <v>9</v>
      </c>
      <c r="C23" s="268">
        <v>1.0552546258073789</v>
      </c>
      <c r="D23" s="268">
        <v>0.42445747472271478</v>
      </c>
      <c r="E23" s="268">
        <v>0.40741237836483901</v>
      </c>
      <c r="F23" s="268">
        <v>0.40741237836483901</v>
      </c>
      <c r="G23" s="268">
        <v>0.54902232940322904</v>
      </c>
      <c r="H23" s="268">
        <v>0.65570893412808573</v>
      </c>
      <c r="I23" s="268">
        <v>0.78287403344505435</v>
      </c>
      <c r="J23" s="268">
        <v>0.43899999999999295</v>
      </c>
      <c r="K23" s="45"/>
      <c r="L23" s="45"/>
      <c r="M23" s="45"/>
      <c r="N23" s="63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351"/>
      <c r="B24" s="267">
        <v>10</v>
      </c>
      <c r="C24" s="268">
        <v>0.96297630015325808</v>
      </c>
      <c r="D24" s="268">
        <v>0.3843398455721001</v>
      </c>
      <c r="E24" s="268">
        <v>0.40741237836483901</v>
      </c>
      <c r="F24" s="268">
        <v>0.40741237836483901</v>
      </c>
      <c r="G24" s="268">
        <v>0.60414180675729767</v>
      </c>
      <c r="H24" s="268">
        <v>0.86242548270779196</v>
      </c>
      <c r="I24" s="268">
        <v>0.77695354392247873</v>
      </c>
      <c r="J24" s="268">
        <v>0.9</v>
      </c>
      <c r="K24" s="45"/>
      <c r="L24" s="45"/>
      <c r="M24" s="45"/>
      <c r="N24" s="63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351"/>
      <c r="B25" s="267">
        <v>11</v>
      </c>
      <c r="C25" s="268">
        <v>0.87452457343916024</v>
      </c>
      <c r="D25" s="268">
        <v>0.49283191267126369</v>
      </c>
      <c r="E25" s="268">
        <v>0.40741237836483901</v>
      </c>
      <c r="F25" s="268">
        <v>0.40741237836483901</v>
      </c>
      <c r="G25" s="268">
        <v>0.63841291375726428</v>
      </c>
      <c r="H25" s="268">
        <v>0.76027313050040846</v>
      </c>
      <c r="I25" s="268">
        <v>0.75946918244542871</v>
      </c>
      <c r="J25" s="268">
        <v>0.9</v>
      </c>
      <c r="K25" s="45"/>
      <c r="L25" s="45"/>
      <c r="M25" s="45"/>
      <c r="N25" s="63"/>
      <c r="O25" s="45"/>
      <c r="P25" s="45"/>
      <c r="Q25" s="45"/>
      <c r="R25" s="45"/>
      <c r="S25" s="45"/>
      <c r="T25" s="301" t="s">
        <v>0</v>
      </c>
      <c r="U25" s="301"/>
      <c r="V25" s="301"/>
      <c r="W25" s="301"/>
      <c r="X25" s="45"/>
    </row>
    <row r="26" spans="1:24" x14ac:dyDescent="0.25">
      <c r="A26" s="342"/>
      <c r="B26" s="267">
        <v>12</v>
      </c>
      <c r="C26" s="268">
        <v>0.86678910696477374</v>
      </c>
      <c r="D26" s="268">
        <v>0.56094132052366774</v>
      </c>
      <c r="E26" s="268">
        <v>0.40741237836483901</v>
      </c>
      <c r="F26" s="268">
        <v>0.40741237836483901</v>
      </c>
      <c r="G26" s="268">
        <v>0.74263849287439143</v>
      </c>
      <c r="H26" s="268">
        <v>0.7739761440448234</v>
      </c>
      <c r="I26" s="268">
        <v>0.79889158575100794</v>
      </c>
      <c r="J26" s="268">
        <v>0.9</v>
      </c>
      <c r="K26" s="45"/>
      <c r="L26" s="45"/>
      <c r="M26" s="45"/>
      <c r="N26" s="63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x14ac:dyDescent="0.25">
      <c r="A27" s="341">
        <v>2025</v>
      </c>
      <c r="B27" s="267">
        <v>1</v>
      </c>
      <c r="C27" s="268">
        <v>1.1368132526757648</v>
      </c>
      <c r="D27" s="268">
        <v>0.68587630010006251</v>
      </c>
      <c r="E27" s="268">
        <v>0.40741237836483901</v>
      </c>
      <c r="F27" s="268">
        <v>0.40741237836483901</v>
      </c>
      <c r="G27" s="268">
        <v>0.93146881707832563</v>
      </c>
      <c r="H27" s="268">
        <v>1.0090741880286345</v>
      </c>
      <c r="I27" s="268">
        <v>0.84777448752462214</v>
      </c>
      <c r="J27" s="268">
        <v>1.1000000000000001</v>
      </c>
      <c r="K27" s="45"/>
      <c r="L27" s="45"/>
      <c r="M27" s="45"/>
      <c r="N27" s="63"/>
      <c r="O27" s="45"/>
      <c r="P27" s="45"/>
      <c r="Q27" s="45"/>
      <c r="R27" s="45"/>
      <c r="S27" s="45"/>
      <c r="T27" s="45"/>
      <c r="U27" s="45"/>
      <c r="V27" s="45"/>
      <c r="W27" s="45"/>
    </row>
    <row r="28" spans="1:24" x14ac:dyDescent="0.25">
      <c r="A28" s="342"/>
      <c r="B28" s="267">
        <v>2</v>
      </c>
      <c r="C28" s="268">
        <v>1.4974185087016423</v>
      </c>
      <c r="D28" s="268">
        <v>0.83141826563570476</v>
      </c>
      <c r="E28" s="268">
        <v>0.40741237836483901</v>
      </c>
      <c r="F28" s="268">
        <v>0.40741237836483901</v>
      </c>
      <c r="G28" s="268">
        <v>1.1102136475522997</v>
      </c>
      <c r="H28" s="268">
        <v>1.3074983147500205</v>
      </c>
      <c r="I28" s="268">
        <v>1.0301828822744927</v>
      </c>
      <c r="J28" s="268">
        <v>1.5</v>
      </c>
      <c r="K28" s="45"/>
      <c r="L28" s="45"/>
      <c r="M28" s="45"/>
      <c r="N28" s="63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K29" s="45"/>
      <c r="L29" s="45"/>
      <c r="M29" s="45"/>
      <c r="N29" s="63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K30" s="45"/>
      <c r="L30" s="45"/>
      <c r="M30" s="45"/>
      <c r="N30" s="63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K31" s="45"/>
      <c r="L31" s="45"/>
      <c r="M31" s="45"/>
      <c r="N31" s="63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K32" s="45"/>
      <c r="L32" s="45"/>
      <c r="M32" s="45"/>
      <c r="N32" s="63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1:24" x14ac:dyDescent="0.25">
      <c r="K33" s="45"/>
      <c r="L33" s="45"/>
      <c r="M33" s="45"/>
      <c r="N33" s="63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1:24" x14ac:dyDescent="0.25">
      <c r="K34" s="45"/>
      <c r="L34" s="45"/>
      <c r="M34" s="45"/>
      <c r="N34" s="63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1:24" x14ac:dyDescent="0.25">
      <c r="K35" s="45"/>
      <c r="L35" s="45"/>
      <c r="M35" s="45"/>
      <c r="N35" s="63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1:24" x14ac:dyDescent="0.25">
      <c r="K36" s="45"/>
      <c r="L36" s="45"/>
      <c r="M36" s="45"/>
      <c r="N36" s="63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1:24" x14ac:dyDescent="0.25">
      <c r="K37" s="45"/>
      <c r="L37" s="45"/>
      <c r="M37" s="45"/>
      <c r="N37" s="63"/>
      <c r="O37" s="45"/>
      <c r="P37" s="45"/>
      <c r="Q37" s="45"/>
      <c r="R37" s="45"/>
      <c r="S37" s="45"/>
      <c r="T37" s="45"/>
      <c r="U37" s="45"/>
      <c r="V37" s="45"/>
      <c r="W37" s="45"/>
    </row>
    <row r="38" spans="11:24" x14ac:dyDescent="0.25">
      <c r="K38" s="45"/>
      <c r="L38" s="45"/>
      <c r="M38" s="45"/>
      <c r="N38" s="63"/>
      <c r="O38" s="45"/>
      <c r="P38" s="45"/>
      <c r="Q38" s="45"/>
      <c r="R38" s="45"/>
      <c r="S38" s="45"/>
      <c r="T38" s="45"/>
      <c r="U38" s="45"/>
      <c r="V38" s="45"/>
      <c r="W38" s="45"/>
    </row>
    <row r="39" spans="11:24" x14ac:dyDescent="0.25">
      <c r="K39" s="45"/>
      <c r="L39" s="45"/>
      <c r="M39" s="45"/>
      <c r="N39" s="63"/>
      <c r="O39" s="45"/>
      <c r="P39" s="45"/>
      <c r="Q39" s="45"/>
      <c r="R39" s="45"/>
      <c r="S39" s="45"/>
      <c r="T39" s="45"/>
      <c r="U39" s="45"/>
      <c r="V39" s="45"/>
      <c r="W39" s="45"/>
    </row>
    <row r="40" spans="11:24" x14ac:dyDescent="0.25">
      <c r="K40" s="45"/>
      <c r="L40" s="45"/>
      <c r="M40" s="45"/>
      <c r="N40" s="63"/>
      <c r="O40" s="45"/>
      <c r="P40" s="45"/>
      <c r="Q40" s="45"/>
      <c r="R40" s="45"/>
      <c r="S40" s="45"/>
      <c r="T40" s="45"/>
      <c r="U40" s="45"/>
      <c r="V40" s="45"/>
      <c r="W40" s="45"/>
    </row>
    <row r="41" spans="11:24" x14ac:dyDescent="0.25">
      <c r="N41" s="63"/>
    </row>
    <row r="42" spans="11:24" x14ac:dyDescent="0.25">
      <c r="N42" s="63"/>
    </row>
    <row r="43" spans="11:24" x14ac:dyDescent="0.25">
      <c r="N43" s="63"/>
    </row>
    <row r="44" spans="11:24" x14ac:dyDescent="0.25">
      <c r="N44" s="63"/>
    </row>
    <row r="45" spans="11:24" x14ac:dyDescent="0.25">
      <c r="N45" s="63"/>
    </row>
    <row r="46" spans="11:24" x14ac:dyDescent="0.25">
      <c r="N46" s="63"/>
    </row>
    <row r="47" spans="11:24" x14ac:dyDescent="0.25">
      <c r="N47" s="63"/>
    </row>
    <row r="48" spans="11:24" x14ac:dyDescent="0.25">
      <c r="N48" s="63"/>
    </row>
  </sheetData>
  <mergeCells count="10">
    <mergeCell ref="A27:A28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3"/>
  <sheetViews>
    <sheetView view="pageBreakPreview" zoomScaleNormal="100" zoomScaleSheetLayoutView="100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74" customWidth="1"/>
    <col min="10" max="10" width="1.5703125" customWidth="1"/>
  </cols>
  <sheetData>
    <row r="1" spans="1:18" ht="15" customHeight="1" x14ac:dyDescent="0.25">
      <c r="A1" s="125" t="s">
        <v>8</v>
      </c>
      <c r="B1" s="358" t="str">
        <f>INDEX(Содержание!$B$4:$G$38,MATCH(A1,Содержание!$A$4:$A$38,0),1)</f>
        <v>Динамика инфляционных ожиданий продолжает оставаться волатильной.</v>
      </c>
      <c r="C1" s="359"/>
      <c r="D1" s="359"/>
      <c r="E1" s="360"/>
      <c r="F1" s="359"/>
      <c r="G1" s="359"/>
      <c r="H1" s="359"/>
      <c r="I1" s="359"/>
      <c r="J1" s="44"/>
      <c r="K1" s="45"/>
      <c r="L1" s="45"/>
      <c r="M1" s="45"/>
      <c r="N1" s="45"/>
      <c r="O1" s="45"/>
      <c r="P1" s="45"/>
      <c r="Q1" s="45"/>
      <c r="R1" s="45"/>
    </row>
    <row r="2" spans="1:18" ht="51" x14ac:dyDescent="0.25">
      <c r="A2" s="102" t="s">
        <v>23</v>
      </c>
      <c r="B2" s="21" t="s">
        <v>29</v>
      </c>
      <c r="C2" s="69" t="s">
        <v>52</v>
      </c>
      <c r="D2" s="69" t="s">
        <v>53</v>
      </c>
      <c r="E2" s="69" t="s">
        <v>156</v>
      </c>
      <c r="F2" s="361" t="s">
        <v>25</v>
      </c>
      <c r="G2" s="361"/>
      <c r="H2" s="361"/>
      <c r="I2" s="362"/>
      <c r="J2" s="44"/>
      <c r="K2" s="45"/>
      <c r="L2" s="45"/>
      <c r="M2" s="45"/>
      <c r="N2" s="45"/>
      <c r="O2" s="45"/>
      <c r="P2" s="45"/>
      <c r="Q2" s="45"/>
      <c r="R2" s="45"/>
    </row>
    <row r="3" spans="1:18" x14ac:dyDescent="0.25">
      <c r="A3" s="363">
        <v>2023</v>
      </c>
      <c r="B3" s="35">
        <v>1</v>
      </c>
      <c r="C3" s="62">
        <v>21.7</v>
      </c>
      <c r="D3" s="62">
        <v>17.3</v>
      </c>
      <c r="E3" s="62"/>
      <c r="F3" s="307" t="s">
        <v>40</v>
      </c>
      <c r="G3" s="307"/>
      <c r="H3" s="307"/>
      <c r="I3" s="308"/>
      <c r="J3" s="44"/>
      <c r="K3" s="45"/>
      <c r="L3" s="45"/>
      <c r="M3" s="45"/>
      <c r="N3" s="45"/>
      <c r="O3" s="45"/>
      <c r="P3" s="45"/>
      <c r="Q3" s="45"/>
      <c r="R3" s="45"/>
    </row>
    <row r="4" spans="1:18" x14ac:dyDescent="0.25">
      <c r="A4" s="364"/>
      <c r="B4" s="34">
        <v>2</v>
      </c>
      <c r="C4" s="62">
        <v>21.2</v>
      </c>
      <c r="D4" s="62">
        <v>14.2</v>
      </c>
      <c r="E4" s="62"/>
      <c r="F4" s="45"/>
      <c r="G4" s="45"/>
      <c r="H4" s="45"/>
      <c r="I4" s="45"/>
      <c r="J4" s="44"/>
      <c r="K4" s="45"/>
      <c r="L4" s="45"/>
      <c r="M4" s="45"/>
      <c r="N4" s="45"/>
      <c r="O4" s="45"/>
      <c r="P4" s="45"/>
      <c r="Q4" s="45"/>
      <c r="R4" s="45"/>
    </row>
    <row r="5" spans="1:18" x14ac:dyDescent="0.25">
      <c r="A5" s="364"/>
      <c r="B5" s="34">
        <v>3</v>
      </c>
      <c r="C5" s="62">
        <v>21.2</v>
      </c>
      <c r="D5" s="62">
        <v>16.5</v>
      </c>
      <c r="E5" s="62"/>
      <c r="F5" s="45"/>
      <c r="G5" s="45"/>
      <c r="H5" s="45"/>
      <c r="I5" s="45"/>
      <c r="J5" s="44"/>
      <c r="K5" s="45"/>
      <c r="L5" s="45"/>
      <c r="M5" s="45"/>
      <c r="N5" s="45"/>
      <c r="O5" s="45"/>
      <c r="P5" s="45"/>
      <c r="Q5" s="45"/>
      <c r="R5" s="45"/>
    </row>
    <row r="6" spans="1:18" x14ac:dyDescent="0.25">
      <c r="A6" s="364"/>
      <c r="B6" s="34">
        <v>4</v>
      </c>
      <c r="C6" s="62">
        <v>19.3</v>
      </c>
      <c r="D6" s="62">
        <v>16.7</v>
      </c>
      <c r="E6" s="62"/>
      <c r="F6" s="45"/>
      <c r="G6" s="45"/>
      <c r="H6" s="45"/>
      <c r="I6" s="45"/>
      <c r="J6" s="44"/>
      <c r="K6" s="45"/>
      <c r="L6" s="45"/>
      <c r="M6" s="45"/>
      <c r="N6" s="45"/>
      <c r="O6" s="45"/>
      <c r="P6" s="45"/>
      <c r="Q6" s="45"/>
      <c r="R6" s="45"/>
    </row>
    <row r="7" spans="1:18" x14ac:dyDescent="0.25">
      <c r="A7" s="364"/>
      <c r="B7" s="34">
        <v>5</v>
      </c>
      <c r="C7" s="62">
        <v>21.1</v>
      </c>
      <c r="D7" s="62">
        <v>17</v>
      </c>
      <c r="E7" s="62"/>
      <c r="F7" s="45"/>
      <c r="G7" s="45"/>
      <c r="H7" s="45"/>
      <c r="I7" s="45"/>
      <c r="J7" s="44"/>
      <c r="K7" s="45"/>
      <c r="L7" s="45"/>
      <c r="M7" s="45"/>
      <c r="N7" s="45"/>
      <c r="O7" s="45"/>
      <c r="P7" s="45"/>
      <c r="Q7" s="45"/>
      <c r="R7" s="45"/>
    </row>
    <row r="8" spans="1:18" x14ac:dyDescent="0.25">
      <c r="A8" s="364"/>
      <c r="B8" s="34">
        <v>6</v>
      </c>
      <c r="C8" s="62">
        <v>18.8</v>
      </c>
      <c r="D8" s="62">
        <v>17.2</v>
      </c>
      <c r="E8" s="62"/>
      <c r="F8" s="45"/>
      <c r="G8" s="45"/>
      <c r="H8" s="45"/>
      <c r="I8" s="45"/>
      <c r="J8" s="44"/>
      <c r="K8" s="45"/>
      <c r="L8" s="45"/>
      <c r="M8" s="45"/>
      <c r="N8" s="45"/>
      <c r="O8" s="45"/>
      <c r="P8" s="45"/>
      <c r="Q8" s="45"/>
      <c r="R8" s="45"/>
    </row>
    <row r="9" spans="1:18" x14ac:dyDescent="0.25">
      <c r="A9" s="364"/>
      <c r="B9" s="34">
        <v>7</v>
      </c>
      <c r="C9" s="62">
        <v>18.600000000000001</v>
      </c>
      <c r="D9" s="62">
        <v>16.899999999999999</v>
      </c>
      <c r="E9" s="62"/>
      <c r="F9" s="45"/>
      <c r="G9" s="45"/>
      <c r="H9" s="45"/>
      <c r="I9" s="45"/>
      <c r="J9" s="44"/>
      <c r="K9" s="45"/>
      <c r="L9" s="45"/>
      <c r="M9" s="45"/>
      <c r="N9" s="45"/>
      <c r="O9" s="45"/>
      <c r="P9" s="45"/>
      <c r="Q9" s="45"/>
      <c r="R9" s="45"/>
    </row>
    <row r="10" spans="1:18" x14ac:dyDescent="0.25">
      <c r="A10" s="364"/>
      <c r="B10" s="34">
        <v>8</v>
      </c>
      <c r="C10" s="62">
        <v>18.2</v>
      </c>
      <c r="D10" s="62">
        <v>16.399999999999999</v>
      </c>
      <c r="E10" s="62"/>
      <c r="F10" s="45"/>
      <c r="G10" s="45"/>
      <c r="H10" s="45"/>
      <c r="I10" s="45"/>
      <c r="J10" s="44"/>
      <c r="K10" s="45"/>
      <c r="L10" s="45"/>
      <c r="M10" s="45"/>
      <c r="N10" s="45"/>
      <c r="O10" s="45"/>
      <c r="P10" s="45"/>
      <c r="Q10" s="45"/>
      <c r="R10" s="45"/>
    </row>
    <row r="11" spans="1:18" x14ac:dyDescent="0.25">
      <c r="A11" s="364"/>
      <c r="B11" s="34">
        <v>9</v>
      </c>
      <c r="C11" s="62">
        <v>17.8</v>
      </c>
      <c r="D11" s="62">
        <v>17</v>
      </c>
      <c r="E11" s="62"/>
      <c r="F11" s="45"/>
      <c r="G11" s="45"/>
      <c r="H11" s="45"/>
      <c r="I11" s="45"/>
      <c r="J11" s="44"/>
      <c r="K11" s="45"/>
      <c r="L11" s="45"/>
      <c r="M11" s="45"/>
      <c r="N11" s="45"/>
      <c r="O11" s="45"/>
      <c r="P11" s="45"/>
      <c r="Q11" s="45"/>
      <c r="R11" s="45"/>
    </row>
    <row r="12" spans="1:18" x14ac:dyDescent="0.25">
      <c r="A12" s="364"/>
      <c r="B12" s="34">
        <v>10</v>
      </c>
      <c r="C12" s="62">
        <v>18.7</v>
      </c>
      <c r="D12" s="62">
        <v>18</v>
      </c>
      <c r="E12" s="62"/>
      <c r="F12" s="45"/>
      <c r="G12" s="45"/>
      <c r="H12" s="45"/>
      <c r="I12" s="45"/>
      <c r="J12" s="44"/>
      <c r="K12" s="45"/>
      <c r="L12" s="45"/>
      <c r="M12" s="45"/>
      <c r="N12" s="45"/>
      <c r="O12" s="45"/>
      <c r="P12" s="45"/>
      <c r="Q12" s="45"/>
      <c r="R12" s="45"/>
    </row>
    <row r="13" spans="1:18" x14ac:dyDescent="0.25">
      <c r="A13" s="364"/>
      <c r="B13" s="34">
        <v>11</v>
      </c>
      <c r="C13" s="62">
        <v>16.7</v>
      </c>
      <c r="D13" s="62">
        <v>16.8</v>
      </c>
      <c r="E13" s="62"/>
      <c r="F13" s="45"/>
      <c r="G13" s="45"/>
      <c r="H13" s="45"/>
      <c r="I13" s="45"/>
      <c r="J13" s="44"/>
      <c r="K13" s="45"/>
      <c r="L13" s="45"/>
      <c r="M13" s="45"/>
      <c r="N13" s="45"/>
      <c r="O13" s="45"/>
      <c r="P13" s="45"/>
      <c r="Q13" s="45"/>
      <c r="R13" s="45"/>
    </row>
    <row r="14" spans="1:18" x14ac:dyDescent="0.25">
      <c r="A14" s="364"/>
      <c r="B14" s="34">
        <v>12</v>
      </c>
      <c r="C14" s="62">
        <v>18.2</v>
      </c>
      <c r="D14" s="62">
        <v>16.399999999999999</v>
      </c>
      <c r="E14" s="62"/>
      <c r="F14" s="45"/>
      <c r="G14" s="45"/>
      <c r="H14" s="45"/>
      <c r="I14" s="45"/>
      <c r="J14" s="44"/>
      <c r="K14" s="45"/>
      <c r="L14" s="45"/>
      <c r="M14" s="45"/>
      <c r="N14" s="45"/>
      <c r="O14" s="45"/>
      <c r="P14" s="45"/>
      <c r="Q14" s="45"/>
      <c r="R14" s="45"/>
    </row>
    <row r="15" spans="1:18" x14ac:dyDescent="0.25">
      <c r="A15" s="355">
        <v>2024</v>
      </c>
      <c r="B15" s="35">
        <v>1</v>
      </c>
      <c r="C15" s="62">
        <v>16.600000000000001</v>
      </c>
      <c r="D15" s="62">
        <v>14.4</v>
      </c>
      <c r="E15" s="62"/>
      <c r="F15" s="45"/>
      <c r="G15" s="45"/>
      <c r="H15" s="45"/>
      <c r="I15" s="45"/>
      <c r="J15" s="44"/>
      <c r="K15" s="45"/>
      <c r="L15" s="45"/>
      <c r="M15" s="45"/>
      <c r="N15" s="45"/>
      <c r="O15" s="45"/>
      <c r="P15" s="45"/>
      <c r="Q15" s="45"/>
      <c r="R15" s="45"/>
    </row>
    <row r="16" spans="1:18" x14ac:dyDescent="0.25">
      <c r="A16" s="356"/>
      <c r="B16" s="34">
        <v>2</v>
      </c>
      <c r="C16" s="62">
        <v>16.304147465437786</v>
      </c>
      <c r="D16" s="62">
        <v>14.587786259541984</v>
      </c>
      <c r="E16" s="62"/>
      <c r="F16" s="45"/>
      <c r="G16" s="45"/>
      <c r="H16" s="45"/>
      <c r="I16" s="45"/>
      <c r="J16" s="44"/>
      <c r="K16" s="45"/>
      <c r="L16" s="45"/>
      <c r="M16" s="45"/>
      <c r="N16" s="45"/>
      <c r="O16" s="45"/>
      <c r="P16" s="45"/>
      <c r="Q16" s="45"/>
      <c r="R16" s="45"/>
    </row>
    <row r="17" spans="1:18" x14ac:dyDescent="0.25">
      <c r="A17" s="356"/>
      <c r="B17" s="34">
        <v>3</v>
      </c>
      <c r="C17" s="62">
        <v>14.615720524017467</v>
      </c>
      <c r="D17" s="62">
        <v>14.227272727272727</v>
      </c>
      <c r="E17" s="62"/>
      <c r="F17" s="45"/>
      <c r="G17" s="45"/>
      <c r="H17" s="45"/>
      <c r="I17" s="45"/>
      <c r="J17" s="44"/>
      <c r="K17" s="45"/>
      <c r="L17" s="45"/>
      <c r="M17" s="45"/>
      <c r="N17" s="45"/>
      <c r="O17" s="45"/>
      <c r="P17" s="45"/>
      <c r="Q17" s="45"/>
      <c r="R17" s="45"/>
    </row>
    <row r="18" spans="1:18" x14ac:dyDescent="0.25">
      <c r="A18" s="356"/>
      <c r="B18" s="34">
        <v>4</v>
      </c>
      <c r="C18" s="62">
        <v>16.28688524590164</v>
      </c>
      <c r="D18" s="62">
        <v>16.124293785310737</v>
      </c>
      <c r="E18" s="62"/>
      <c r="F18" s="45"/>
      <c r="G18" s="45"/>
      <c r="H18" s="45"/>
      <c r="I18" s="45"/>
      <c r="J18" s="44"/>
      <c r="K18" s="45"/>
      <c r="L18" s="45"/>
      <c r="M18" s="45"/>
      <c r="N18" s="45"/>
      <c r="O18" s="45"/>
      <c r="P18" s="45"/>
      <c r="Q18" s="45"/>
      <c r="R18" s="45"/>
    </row>
    <row r="19" spans="1:18" x14ac:dyDescent="0.25">
      <c r="A19" s="356"/>
      <c r="B19" s="34">
        <v>5</v>
      </c>
      <c r="C19" s="62">
        <v>14.219512195121952</v>
      </c>
      <c r="D19" s="62">
        <v>12.707317073170731</v>
      </c>
      <c r="E19" s="62"/>
      <c r="F19" s="45"/>
      <c r="G19" s="45"/>
      <c r="H19" s="45"/>
      <c r="I19" s="45"/>
      <c r="J19" s="44"/>
      <c r="K19" s="45"/>
      <c r="L19" s="45"/>
      <c r="M19" s="45"/>
      <c r="O19" s="301" t="s">
        <v>0</v>
      </c>
      <c r="P19" s="301"/>
      <c r="Q19" s="301"/>
      <c r="R19" s="301"/>
    </row>
    <row r="20" spans="1:18" x14ac:dyDescent="0.25">
      <c r="A20" s="356"/>
      <c r="B20" s="34">
        <v>6</v>
      </c>
      <c r="C20" s="62">
        <v>13.4</v>
      </c>
      <c r="D20" s="62">
        <v>13.340136054421768</v>
      </c>
      <c r="E20" s="62"/>
      <c r="F20" s="45"/>
      <c r="G20" s="45"/>
      <c r="H20" s="45"/>
      <c r="I20" s="45"/>
      <c r="J20" s="44"/>
      <c r="K20" s="45"/>
      <c r="L20" s="45"/>
      <c r="M20" s="45"/>
      <c r="N20" s="45"/>
      <c r="O20" s="45"/>
      <c r="P20" s="45"/>
      <c r="Q20" s="45"/>
      <c r="R20" s="45"/>
    </row>
    <row r="21" spans="1:18" x14ac:dyDescent="0.25">
      <c r="A21" s="356"/>
      <c r="B21" s="34">
        <v>7</v>
      </c>
      <c r="C21" s="62">
        <v>13.2</v>
      </c>
      <c r="D21" s="62">
        <v>13.4</v>
      </c>
      <c r="E21" s="62"/>
      <c r="F21" s="45"/>
      <c r="G21" s="45"/>
      <c r="H21" s="45"/>
      <c r="I21" s="45"/>
      <c r="J21" s="337"/>
      <c r="K21" s="45"/>
      <c r="L21" s="45"/>
      <c r="M21" s="45"/>
      <c r="N21" s="45"/>
      <c r="O21" s="45"/>
      <c r="P21" s="45"/>
      <c r="Q21" s="45"/>
      <c r="R21" s="45"/>
    </row>
    <row r="22" spans="1:18" x14ac:dyDescent="0.25">
      <c r="A22" s="356"/>
      <c r="B22" s="34">
        <v>8</v>
      </c>
      <c r="C22" s="62">
        <v>13.427299703264095</v>
      </c>
      <c r="D22" s="62">
        <v>13.132596685082873</v>
      </c>
      <c r="E22" s="62"/>
      <c r="F22" s="45"/>
      <c r="G22" s="45"/>
      <c r="H22" s="45"/>
      <c r="I22" s="45"/>
      <c r="J22" s="337"/>
      <c r="K22" s="45"/>
      <c r="L22" s="45"/>
      <c r="M22" s="45"/>
      <c r="N22" s="45"/>
      <c r="O22" s="45"/>
      <c r="P22" s="45"/>
      <c r="Q22" s="45"/>
      <c r="R22" s="45"/>
    </row>
    <row r="23" spans="1:18" x14ac:dyDescent="0.25">
      <c r="A23" s="356"/>
      <c r="B23" s="34">
        <v>9</v>
      </c>
      <c r="C23" s="62">
        <v>13.58204334365325</v>
      </c>
      <c r="D23" s="62">
        <v>14.098039215686276</v>
      </c>
      <c r="E23" s="62"/>
      <c r="F23" s="45"/>
      <c r="G23" s="45"/>
      <c r="H23" s="45"/>
      <c r="I23" s="45"/>
      <c r="J23" s="44"/>
      <c r="K23" s="45"/>
      <c r="L23" s="45"/>
      <c r="M23" s="45"/>
      <c r="N23" s="45"/>
      <c r="O23" s="45"/>
      <c r="P23" s="45"/>
      <c r="Q23" s="45"/>
      <c r="R23" s="45"/>
    </row>
    <row r="24" spans="1:18" x14ac:dyDescent="0.25">
      <c r="A24" s="356"/>
      <c r="B24" s="34">
        <v>10</v>
      </c>
      <c r="C24" s="62">
        <v>12.7</v>
      </c>
      <c r="D24" s="62">
        <v>12.517241379310345</v>
      </c>
      <c r="E24" s="62"/>
      <c r="F24" s="45"/>
      <c r="G24" s="45"/>
      <c r="H24" s="45"/>
      <c r="I24" s="45"/>
      <c r="J24" s="337"/>
      <c r="K24" s="45"/>
      <c r="L24" s="45"/>
      <c r="M24" s="45"/>
      <c r="N24" s="45"/>
      <c r="O24" s="45"/>
      <c r="P24" s="45"/>
      <c r="Q24" s="45"/>
      <c r="R24" s="45"/>
    </row>
    <row r="25" spans="1:18" x14ac:dyDescent="0.25">
      <c r="A25" s="356"/>
      <c r="B25" s="34">
        <v>11</v>
      </c>
      <c r="C25" s="62">
        <v>13.038910505836576</v>
      </c>
      <c r="D25" s="62">
        <v>14.09090909090909</v>
      </c>
      <c r="E25" s="62"/>
      <c r="F25" s="45"/>
      <c r="G25" s="45"/>
      <c r="H25" s="45"/>
      <c r="I25" s="45"/>
      <c r="J25" s="337"/>
      <c r="K25" s="45"/>
      <c r="L25" s="45"/>
      <c r="M25" s="45"/>
      <c r="N25" s="45"/>
      <c r="O25" s="45"/>
      <c r="P25" s="45"/>
      <c r="Q25" s="45"/>
      <c r="R25" s="45"/>
    </row>
    <row r="26" spans="1:18" x14ac:dyDescent="0.25">
      <c r="A26" s="357"/>
      <c r="B26" s="34">
        <v>12</v>
      </c>
      <c r="C26" s="62">
        <v>13.225000000000001</v>
      </c>
      <c r="D26" s="62">
        <v>14.550387596899226</v>
      </c>
      <c r="E26" s="62"/>
      <c r="F26" s="45"/>
      <c r="G26" s="45"/>
      <c r="H26" s="45"/>
      <c r="I26" s="45"/>
      <c r="J26" s="337"/>
      <c r="K26" s="45"/>
      <c r="L26" s="45"/>
      <c r="M26" s="45"/>
      <c r="N26" s="45"/>
      <c r="O26" s="45"/>
      <c r="P26" s="45"/>
      <c r="Q26" s="45"/>
      <c r="R26" s="45"/>
    </row>
    <row r="27" spans="1:18" x14ac:dyDescent="0.25">
      <c r="A27" s="353">
        <v>2025</v>
      </c>
      <c r="B27" s="35">
        <v>1</v>
      </c>
      <c r="C27" s="62">
        <v>11.267782426778242</v>
      </c>
      <c r="D27" s="62">
        <v>12.430656934306569</v>
      </c>
      <c r="E27" s="62">
        <v>13.748091603053433</v>
      </c>
      <c r="F27" s="45"/>
      <c r="G27" s="45"/>
      <c r="H27" s="45"/>
      <c r="I27" s="45"/>
      <c r="J27" s="44"/>
      <c r="K27" s="45"/>
      <c r="L27" s="45"/>
      <c r="M27" s="45"/>
      <c r="N27" s="45"/>
      <c r="O27" s="45"/>
      <c r="P27" s="45"/>
      <c r="Q27" s="45"/>
      <c r="R27" s="45"/>
    </row>
    <row r="28" spans="1:18" x14ac:dyDescent="0.25">
      <c r="A28" s="354"/>
      <c r="B28" s="34">
        <v>2</v>
      </c>
      <c r="C28" s="62">
        <v>12.446808510638299</v>
      </c>
      <c r="D28" s="62">
        <v>13.695652173913043</v>
      </c>
      <c r="E28" s="62">
        <v>13.5248226950355</v>
      </c>
      <c r="F28" s="45"/>
      <c r="G28" s="45"/>
      <c r="H28" s="45"/>
      <c r="I28" s="45"/>
      <c r="J28" s="337"/>
      <c r="K28" s="45"/>
      <c r="L28" s="45"/>
      <c r="M28" s="45"/>
      <c r="N28" s="45"/>
      <c r="O28" s="45"/>
      <c r="P28" s="45"/>
      <c r="Q28" s="45"/>
      <c r="R28" s="45"/>
    </row>
    <row r="29" spans="1:18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337"/>
      <c r="K29" s="45"/>
      <c r="L29" s="45"/>
      <c r="M29" s="45"/>
      <c r="N29" s="45"/>
      <c r="O29" s="45"/>
      <c r="P29" s="45"/>
      <c r="Q29" s="45"/>
      <c r="R29" s="45"/>
    </row>
    <row r="30" spans="1:18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337"/>
      <c r="K30" s="45"/>
      <c r="L30" s="45"/>
      <c r="M30" s="45"/>
      <c r="N30" s="45"/>
      <c r="O30" s="45"/>
      <c r="P30" s="45"/>
      <c r="Q30" s="45"/>
      <c r="R30" s="45"/>
    </row>
    <row r="31" spans="1:18" ht="50.25" customHeight="1" x14ac:dyDescent="0.25">
      <c r="A31" s="45"/>
      <c r="B31" s="352"/>
      <c r="C31" s="352"/>
      <c r="D31" s="352"/>
      <c r="E31" s="352"/>
      <c r="F31" s="352"/>
      <c r="G31" s="352"/>
      <c r="H31" s="352"/>
      <c r="I31" s="352"/>
      <c r="J31" s="44"/>
      <c r="K31" s="45"/>
      <c r="L31" s="45"/>
      <c r="M31" s="45"/>
      <c r="N31" s="45"/>
      <c r="O31" s="45"/>
      <c r="P31" s="45"/>
      <c r="Q31" s="45"/>
      <c r="R31" s="45"/>
    </row>
    <row r="32" spans="1:18" x14ac:dyDescent="0.25">
      <c r="F32" s="45"/>
      <c r="G32" s="45"/>
      <c r="H32" s="45"/>
      <c r="I32" s="45"/>
      <c r="J32" s="44"/>
      <c r="K32" s="45"/>
      <c r="L32" s="45"/>
      <c r="M32" s="45"/>
      <c r="N32" s="45"/>
      <c r="O32" s="45"/>
      <c r="P32" s="45"/>
      <c r="Q32" s="45"/>
    </row>
    <row r="33" spans="1:17" x14ac:dyDescent="0.25">
      <c r="F33" s="45"/>
      <c r="G33" s="45"/>
      <c r="H33" s="45"/>
      <c r="I33" s="45"/>
      <c r="J33" s="44"/>
      <c r="K33" s="45"/>
      <c r="L33" s="45"/>
      <c r="M33" s="45"/>
      <c r="N33" s="45"/>
      <c r="O33" s="45"/>
      <c r="P33" s="45"/>
      <c r="Q33" s="45"/>
    </row>
    <row r="34" spans="1:17" x14ac:dyDescent="0.25">
      <c r="F34" s="45"/>
      <c r="G34" s="45"/>
      <c r="H34" s="45"/>
      <c r="I34" s="45"/>
      <c r="J34" s="44"/>
      <c r="K34" s="45"/>
      <c r="L34" s="45"/>
      <c r="M34" s="45"/>
      <c r="N34" s="45"/>
      <c r="O34" s="45"/>
      <c r="P34" s="45"/>
      <c r="Q34" s="45"/>
    </row>
    <row r="35" spans="1:17" x14ac:dyDescent="0.25">
      <c r="F35" s="45"/>
      <c r="G35" s="45"/>
      <c r="H35" s="45"/>
      <c r="I35" s="45"/>
      <c r="J35" s="44"/>
      <c r="K35" s="45"/>
      <c r="L35" s="45"/>
      <c r="M35" s="45"/>
      <c r="N35" s="45"/>
      <c r="O35" s="45"/>
      <c r="P35" s="45"/>
      <c r="Q35" s="45"/>
    </row>
    <row r="36" spans="1:17" x14ac:dyDescent="0.25">
      <c r="F36" s="45"/>
      <c r="G36" s="45"/>
      <c r="H36" s="45"/>
      <c r="I36" s="45"/>
      <c r="J36" s="44"/>
      <c r="K36" s="45"/>
      <c r="L36" s="45"/>
      <c r="M36" s="45"/>
      <c r="N36" s="45"/>
      <c r="O36" s="45"/>
      <c r="P36" s="45"/>
      <c r="Q36" s="45"/>
    </row>
    <row r="37" spans="1:17" s="74" customFormat="1" x14ac:dyDescent="0.25">
      <c r="A37"/>
      <c r="B37"/>
      <c r="C37"/>
      <c r="D37"/>
      <c r="F37" s="45"/>
      <c r="G37" s="45"/>
      <c r="H37" s="45"/>
      <c r="I37" s="45"/>
      <c r="J37" s="44"/>
      <c r="K37" s="45"/>
      <c r="L37" s="45"/>
      <c r="M37" s="45"/>
      <c r="N37" s="45"/>
      <c r="O37" s="45"/>
      <c r="P37" s="45"/>
      <c r="Q37" s="45"/>
    </row>
    <row r="38" spans="1:17" s="74" customFormat="1" x14ac:dyDescent="0.25">
      <c r="A38"/>
      <c r="B38"/>
      <c r="C38"/>
      <c r="D38"/>
      <c r="F38" s="45"/>
      <c r="G38" s="45"/>
      <c r="H38" s="45"/>
      <c r="I38" s="45"/>
      <c r="J38" s="44"/>
      <c r="K38" s="45"/>
      <c r="L38" s="45"/>
      <c r="M38" s="45"/>
      <c r="N38" s="45"/>
      <c r="O38" s="45"/>
      <c r="P38" s="45"/>
      <c r="Q38" s="45"/>
    </row>
    <row r="39" spans="1:17" s="74" customFormat="1" x14ac:dyDescent="0.25">
      <c r="A39"/>
      <c r="B39"/>
      <c r="C39"/>
      <c r="D39"/>
      <c r="F39" s="45"/>
      <c r="G39" s="45"/>
      <c r="H39" s="45"/>
      <c r="I39" s="45"/>
      <c r="J39" s="44"/>
      <c r="K39" s="45"/>
      <c r="L39" s="45"/>
      <c r="M39" s="45"/>
      <c r="N39" s="45"/>
      <c r="O39" s="45"/>
      <c r="P39" s="45"/>
      <c r="Q39" s="45"/>
    </row>
    <row r="40" spans="1:17" s="74" customFormat="1" x14ac:dyDescent="0.25">
      <c r="A40"/>
      <c r="B40"/>
      <c r="C40"/>
      <c r="D40"/>
      <c r="F40" s="45"/>
      <c r="G40" s="45"/>
      <c r="H40" s="45"/>
      <c r="I40" s="45"/>
      <c r="J40" s="44"/>
      <c r="K40" s="45"/>
      <c r="L40" s="45"/>
      <c r="M40" s="45"/>
      <c r="N40" s="45"/>
      <c r="O40" s="45"/>
      <c r="P40" s="45"/>
      <c r="Q40" s="45"/>
    </row>
    <row r="41" spans="1:17" x14ac:dyDescent="0.25">
      <c r="F41" s="45"/>
      <c r="G41" s="45"/>
      <c r="H41" s="45"/>
      <c r="I41" s="45"/>
      <c r="J41" s="44"/>
      <c r="K41" s="45"/>
      <c r="L41" s="45"/>
      <c r="M41" s="45"/>
      <c r="N41" s="45"/>
      <c r="O41" s="45"/>
      <c r="P41" s="45"/>
      <c r="Q41" s="45"/>
    </row>
    <row r="42" spans="1:17" x14ac:dyDescent="0.25">
      <c r="F42" s="45"/>
      <c r="G42" s="45"/>
      <c r="H42" s="45"/>
      <c r="I42" s="45"/>
      <c r="J42" s="44"/>
      <c r="K42" s="45"/>
      <c r="L42" s="45"/>
      <c r="M42" s="45"/>
      <c r="N42" s="45"/>
      <c r="O42" s="45"/>
      <c r="P42" s="45"/>
      <c r="Q42" s="45"/>
    </row>
    <row r="43" spans="1:17" ht="41.25" customHeight="1" x14ac:dyDescent="0.25">
      <c r="F43" s="139"/>
      <c r="G43" s="139"/>
      <c r="H43" s="139"/>
      <c r="I43" s="139"/>
      <c r="J43" s="44"/>
      <c r="K43" s="45"/>
      <c r="L43" s="45"/>
      <c r="M43" s="45"/>
      <c r="N43" s="45"/>
      <c r="O43" s="45"/>
      <c r="P43" s="45"/>
      <c r="Q43" s="45"/>
    </row>
  </sheetData>
  <mergeCells count="11">
    <mergeCell ref="B31:I31"/>
    <mergeCell ref="A27:A28"/>
    <mergeCell ref="A15:A26"/>
    <mergeCell ref="B1:I1"/>
    <mergeCell ref="O19:R19"/>
    <mergeCell ref="F2:I2"/>
    <mergeCell ref="F3:I3"/>
    <mergeCell ref="J21:J22"/>
    <mergeCell ref="J24:J26"/>
    <mergeCell ref="A3:A14"/>
    <mergeCell ref="J28:J30"/>
  </mergeCells>
  <hyperlinks>
    <hyperlink ref="O19:R19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74" customWidth="1"/>
    <col min="2" max="2" width="6.85546875" style="74" customWidth="1"/>
    <col min="3" max="13" width="14.140625" style="74" customWidth="1"/>
    <col min="14" max="14" width="18.28515625" style="74" customWidth="1"/>
    <col min="15" max="15" width="1.85546875" style="74" customWidth="1"/>
    <col min="16" max="16384" width="9.140625" style="74"/>
  </cols>
  <sheetData>
    <row r="1" spans="1:22" x14ac:dyDescent="0.25">
      <c r="A1" s="125" t="s">
        <v>9</v>
      </c>
      <c r="B1" s="358" t="str">
        <f>INDEX(Содержание!$B$4:$G$38,MATCH(A1,Содержание!$A$4:$A$38,0),1)</f>
        <v>Восстановление годовых темпов роста экономики во втором полугодии 2024 года происходило на фоне расширения несырьевого сектора.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44"/>
      <c r="P1" s="45"/>
      <c r="Q1" s="87"/>
      <c r="R1" s="87"/>
      <c r="S1" s="87"/>
      <c r="T1" s="87"/>
      <c r="U1" s="45"/>
      <c r="V1" s="45"/>
    </row>
    <row r="2" spans="1:22" ht="25.5" x14ac:dyDescent="0.25">
      <c r="A2" s="141" t="s">
        <v>23</v>
      </c>
      <c r="B2" s="27" t="s">
        <v>24</v>
      </c>
      <c r="C2" s="119" t="s">
        <v>107</v>
      </c>
      <c r="D2" s="119" t="s">
        <v>108</v>
      </c>
      <c r="E2" s="119" t="s">
        <v>109</v>
      </c>
      <c r="F2" s="119" t="s">
        <v>110</v>
      </c>
      <c r="G2" s="119" t="s">
        <v>111</v>
      </c>
      <c r="H2" s="119" t="s">
        <v>112</v>
      </c>
      <c r="I2" s="119" t="s">
        <v>113</v>
      </c>
      <c r="J2" s="119" t="s">
        <v>91</v>
      </c>
      <c r="K2" s="119" t="s">
        <v>114</v>
      </c>
      <c r="L2" s="119" t="s">
        <v>115</v>
      </c>
      <c r="M2" s="119" t="s">
        <v>116</v>
      </c>
      <c r="N2" s="147" t="s">
        <v>25</v>
      </c>
      <c r="O2" s="44"/>
      <c r="P2" s="88"/>
      <c r="Q2" s="88"/>
      <c r="R2" s="88"/>
      <c r="S2" s="88"/>
      <c r="T2" s="88"/>
      <c r="U2" s="45"/>
      <c r="V2" s="45"/>
    </row>
    <row r="3" spans="1:22" x14ac:dyDescent="0.25">
      <c r="A3" s="365">
        <v>2023</v>
      </c>
      <c r="B3" s="103" t="s">
        <v>78</v>
      </c>
      <c r="C3" s="23">
        <v>5</v>
      </c>
      <c r="D3" s="93">
        <v>0.15509999999999824</v>
      </c>
      <c r="E3" s="23">
        <v>8.4000000000000005E-2</v>
      </c>
      <c r="F3" s="93">
        <v>0.94250000000000189</v>
      </c>
      <c r="G3" s="23">
        <v>0.94250000000000189</v>
      </c>
      <c r="H3" s="93">
        <v>1.5872999999999993</v>
      </c>
      <c r="I3" s="23">
        <v>0.49399999999999961</v>
      </c>
      <c r="J3" s="93">
        <v>0.20399999999999999</v>
      </c>
      <c r="K3" s="23">
        <v>0.1125</v>
      </c>
      <c r="L3" s="93">
        <v>0.18810000000000027</v>
      </c>
      <c r="M3" s="23">
        <v>0.59499999999999997</v>
      </c>
      <c r="N3" s="148" t="s">
        <v>47</v>
      </c>
      <c r="O3" s="44"/>
      <c r="P3" s="88"/>
      <c r="Q3" s="88"/>
      <c r="R3" s="88"/>
      <c r="S3" s="90"/>
      <c r="T3" s="90"/>
      <c r="U3" s="45"/>
      <c r="V3" s="45"/>
    </row>
    <row r="4" spans="1:22" x14ac:dyDescent="0.25">
      <c r="A4" s="365"/>
      <c r="B4" s="103" t="s">
        <v>79</v>
      </c>
      <c r="C4" s="23">
        <v>5.2999999999999972</v>
      </c>
      <c r="D4" s="93">
        <v>0.10909999999999798</v>
      </c>
      <c r="E4" s="23">
        <v>8.9600000000000082E-2</v>
      </c>
      <c r="F4" s="93">
        <v>1.231199999999999</v>
      </c>
      <c r="G4" s="23">
        <v>1.231199999999999</v>
      </c>
      <c r="H4" s="93">
        <v>1.4768000000000006</v>
      </c>
      <c r="I4" s="23">
        <v>0.45880000000000037</v>
      </c>
      <c r="J4" s="93">
        <v>0.31199999999999989</v>
      </c>
      <c r="K4" s="23">
        <v>0.15360000000000038</v>
      </c>
      <c r="L4" s="93">
        <v>0.19379999999999967</v>
      </c>
      <c r="M4" s="23">
        <v>0.6160000000000001</v>
      </c>
      <c r="N4" s="148" t="s">
        <v>27</v>
      </c>
      <c r="O4" s="44"/>
      <c r="P4" s="53"/>
      <c r="Q4" s="53"/>
      <c r="R4" s="89"/>
      <c r="S4" s="45"/>
      <c r="T4" s="45"/>
      <c r="U4" s="45"/>
    </row>
    <row r="5" spans="1:22" x14ac:dyDescent="0.25">
      <c r="A5" s="365"/>
      <c r="B5" s="103" t="s">
        <v>80</v>
      </c>
      <c r="C5" s="23">
        <v>4.9000000000000057</v>
      </c>
      <c r="D5" s="93">
        <v>0.25200000000000511</v>
      </c>
      <c r="E5" s="23">
        <v>-0.52470000000000028</v>
      </c>
      <c r="F5" s="93">
        <v>1.3728000000000018</v>
      </c>
      <c r="G5" s="23">
        <v>1.3728000000000018</v>
      </c>
      <c r="H5" s="93">
        <v>1.42</v>
      </c>
      <c r="I5" s="23">
        <v>0.40600000000000003</v>
      </c>
      <c r="J5" s="93">
        <v>0.26639999999999997</v>
      </c>
      <c r="K5" s="23">
        <v>0.19039999999999982</v>
      </c>
      <c r="L5" s="93">
        <v>0.18279999999999949</v>
      </c>
      <c r="M5" s="23">
        <v>0.63640000000000041</v>
      </c>
      <c r="N5" s="105"/>
      <c r="O5" s="44"/>
      <c r="P5" s="53"/>
      <c r="Q5" s="53"/>
      <c r="R5" s="53"/>
      <c r="S5" s="86"/>
      <c r="T5" s="86"/>
      <c r="U5" s="45"/>
      <c r="V5" s="45"/>
    </row>
    <row r="6" spans="1:22" x14ac:dyDescent="0.25">
      <c r="A6" s="365"/>
      <c r="B6" s="103" t="s">
        <v>81</v>
      </c>
      <c r="C6" s="23">
        <v>5.0999999999999943</v>
      </c>
      <c r="D6" s="93">
        <v>-0.10660000000000558</v>
      </c>
      <c r="E6" s="23">
        <v>-0.38480000000000031</v>
      </c>
      <c r="F6" s="93">
        <v>1.2980000000000018</v>
      </c>
      <c r="G6" s="23">
        <v>1.2980000000000018</v>
      </c>
      <c r="H6" s="93">
        <v>1.295600000000001</v>
      </c>
      <c r="I6" s="23">
        <v>1.054</v>
      </c>
      <c r="J6" s="93">
        <v>0.17850000000000002</v>
      </c>
      <c r="K6" s="23">
        <v>0.18199999999999983</v>
      </c>
      <c r="L6" s="93">
        <v>0.20539999999999967</v>
      </c>
      <c r="M6" s="23">
        <v>0.53959999999999964</v>
      </c>
      <c r="N6" s="105"/>
      <c r="O6" s="44"/>
      <c r="P6" s="53"/>
      <c r="Q6" s="53"/>
      <c r="R6" s="53"/>
      <c r="S6" s="53"/>
      <c r="T6" s="53"/>
      <c r="U6" s="45"/>
      <c r="V6" s="45"/>
    </row>
    <row r="7" spans="1:22" x14ac:dyDescent="0.25">
      <c r="A7" s="366">
        <v>2024</v>
      </c>
      <c r="B7" s="103" t="s">
        <v>78</v>
      </c>
      <c r="C7" s="23">
        <v>3.7999999999999972</v>
      </c>
      <c r="D7" s="93">
        <v>0.30849999999999467</v>
      </c>
      <c r="E7" s="23">
        <v>4.0800000000000065E-2</v>
      </c>
      <c r="F7" s="93">
        <v>1.1349000000000016</v>
      </c>
      <c r="G7" s="23">
        <v>1.1349000000000016</v>
      </c>
      <c r="H7" s="93">
        <v>0.547400000000001</v>
      </c>
      <c r="I7" s="23">
        <v>0.46740000000000015</v>
      </c>
      <c r="J7" s="93">
        <v>0.17169999999999991</v>
      </c>
      <c r="K7" s="23">
        <v>0.12959999999999952</v>
      </c>
      <c r="L7" s="93">
        <v>9.7299999999999692E-2</v>
      </c>
      <c r="M7" s="23">
        <v>0.32930000000000026</v>
      </c>
      <c r="N7" s="105"/>
      <c r="O7" s="44"/>
      <c r="P7" s="53"/>
      <c r="Q7" s="53"/>
      <c r="R7" s="53"/>
      <c r="S7" s="53"/>
      <c r="T7" s="53"/>
      <c r="U7" s="45"/>
      <c r="V7" s="45"/>
    </row>
    <row r="8" spans="1:22" x14ac:dyDescent="0.25">
      <c r="A8" s="366"/>
      <c r="B8" s="103" t="s">
        <v>79</v>
      </c>
      <c r="C8" s="23">
        <v>3.2000000000000028</v>
      </c>
      <c r="D8" s="93">
        <v>0.17730000000000468</v>
      </c>
      <c r="E8" s="23">
        <v>8.6799999999999836E-2</v>
      </c>
      <c r="F8" s="93">
        <v>0.7643999999999983</v>
      </c>
      <c r="G8" s="23">
        <v>0.7643999999999983</v>
      </c>
      <c r="H8" s="93">
        <v>0.6864000000000009</v>
      </c>
      <c r="I8" s="23">
        <v>0.42480000000000018</v>
      </c>
      <c r="J8" s="93">
        <v>0.23100000000000001</v>
      </c>
      <c r="K8" s="23">
        <v>0.1125</v>
      </c>
      <c r="L8" s="93">
        <v>0.1590999999999998</v>
      </c>
      <c r="M8" s="23">
        <v>9.7899999999999487E-2</v>
      </c>
      <c r="N8" s="105"/>
      <c r="O8" s="44"/>
      <c r="P8" s="53"/>
      <c r="Q8" s="53"/>
      <c r="R8" s="53"/>
      <c r="S8" s="53"/>
      <c r="T8" s="53"/>
      <c r="U8" s="45"/>
      <c r="V8" s="45"/>
    </row>
    <row r="9" spans="1:22" x14ac:dyDescent="0.25">
      <c r="A9" s="366"/>
      <c r="B9" s="103" t="s">
        <v>80</v>
      </c>
      <c r="C9" s="23">
        <v>4.0999999999999943</v>
      </c>
      <c r="D9" s="93">
        <v>0.31009999999999494</v>
      </c>
      <c r="E9" s="23">
        <v>0.47880000000000023</v>
      </c>
      <c r="F9" s="93">
        <v>0.83099999999999996</v>
      </c>
      <c r="G9" s="23">
        <v>0.83099999999999996</v>
      </c>
      <c r="H9" s="93">
        <v>0.99539999999999962</v>
      </c>
      <c r="I9" s="23">
        <v>0.43200000000000005</v>
      </c>
      <c r="J9" s="93">
        <v>0.12800000000000011</v>
      </c>
      <c r="K9" s="23">
        <v>0.11699999999999999</v>
      </c>
      <c r="L9" s="93">
        <v>0.22099999999999967</v>
      </c>
      <c r="M9" s="23">
        <v>6.0200000000000246E-2</v>
      </c>
      <c r="N9" s="105"/>
      <c r="O9" s="44"/>
      <c r="P9" s="53"/>
      <c r="Q9" s="53"/>
      <c r="R9" s="53"/>
      <c r="S9" s="53"/>
      <c r="T9" s="53"/>
      <c r="U9" s="45"/>
      <c r="V9" s="45"/>
    </row>
    <row r="10" spans="1:22" x14ac:dyDescent="0.25">
      <c r="A10" s="366"/>
      <c r="B10" s="103" t="s">
        <v>81</v>
      </c>
      <c r="C10" s="23">
        <v>4.7999999999999972</v>
      </c>
      <c r="D10" s="93">
        <f>C10-SUM(E10:M10)</f>
        <v>0.18209999999999926</v>
      </c>
      <c r="E10" s="23">
        <v>0.52060000000000006</v>
      </c>
      <c r="F10" s="93">
        <v>0.75039999999999918</v>
      </c>
      <c r="G10" s="23">
        <v>0.73359999999999959</v>
      </c>
      <c r="H10" s="93">
        <v>1.656199999999999</v>
      </c>
      <c r="I10" s="23">
        <v>0.47599999999999992</v>
      </c>
      <c r="J10" s="93">
        <v>0.11</v>
      </c>
      <c r="K10" s="23">
        <v>0.1125</v>
      </c>
      <c r="L10" s="93">
        <v>0.16239999999999963</v>
      </c>
      <c r="M10" s="23">
        <v>9.61999999999998E-2</v>
      </c>
      <c r="N10" s="123"/>
      <c r="O10" s="44"/>
      <c r="P10" s="53"/>
      <c r="Q10" s="53"/>
      <c r="R10" s="53"/>
      <c r="S10" s="45"/>
      <c r="T10" s="45"/>
      <c r="U10" s="45"/>
      <c r="V10" s="45"/>
    </row>
    <row r="11" spans="1:22" x14ac:dyDescent="0.25">
      <c r="A11" s="108"/>
      <c r="B11" s="109"/>
      <c r="C11" s="110"/>
      <c r="D11" s="111"/>
      <c r="E11" s="111"/>
      <c r="F11" s="111"/>
      <c r="G11" s="110"/>
      <c r="H11" s="110"/>
      <c r="I11" s="110"/>
      <c r="J11" s="110"/>
      <c r="K11" s="110"/>
      <c r="L11" s="110"/>
      <c r="M11" s="110"/>
      <c r="N11" s="107"/>
      <c r="O11" s="44"/>
      <c r="P11" s="53"/>
      <c r="Q11" s="53"/>
      <c r="R11" s="53"/>
      <c r="S11" s="53"/>
      <c r="T11" s="53"/>
      <c r="U11" s="45"/>
      <c r="V11" s="45"/>
    </row>
    <row r="12" spans="1:22" x14ac:dyDescent="0.25">
      <c r="A12" s="112"/>
      <c r="B12" s="109"/>
      <c r="C12" s="113"/>
      <c r="D12" s="88"/>
      <c r="E12" s="88"/>
      <c r="F12" s="88"/>
      <c r="G12" s="113"/>
      <c r="H12" s="113"/>
      <c r="I12" s="113"/>
      <c r="J12" s="113"/>
      <c r="K12" s="113"/>
      <c r="L12" s="113"/>
      <c r="M12" s="113"/>
      <c r="N12" s="107"/>
      <c r="O12" s="44"/>
      <c r="P12" s="53"/>
      <c r="Q12" s="53"/>
      <c r="R12" s="53"/>
      <c r="S12" s="53"/>
      <c r="T12" s="53"/>
      <c r="U12" s="45"/>
      <c r="V12" s="45"/>
    </row>
    <row r="13" spans="1:22" x14ac:dyDescent="0.25">
      <c r="A13" s="112"/>
      <c r="B13" s="109"/>
      <c r="C13" s="113"/>
      <c r="D13" s="88"/>
      <c r="E13" s="88"/>
      <c r="F13" s="88"/>
      <c r="G13" s="113"/>
      <c r="H13" s="113"/>
      <c r="I13" s="113"/>
      <c r="J13" s="113"/>
      <c r="K13" s="113"/>
      <c r="L13" s="113"/>
      <c r="M13" s="113"/>
      <c r="N13" s="107"/>
      <c r="O13" s="44"/>
      <c r="P13" s="53"/>
      <c r="Q13" s="53"/>
      <c r="R13" s="53"/>
      <c r="S13" s="45"/>
      <c r="T13" s="45"/>
      <c r="U13" s="45"/>
      <c r="V13" s="45"/>
    </row>
    <row r="14" spans="1:22" x14ac:dyDescent="0.25">
      <c r="A14" s="88"/>
      <c r="B14" s="111"/>
      <c r="C14" s="88"/>
      <c r="D14" s="114"/>
      <c r="E14" s="114"/>
      <c r="F14" s="114"/>
      <c r="G14" s="107"/>
      <c r="H14" s="107"/>
      <c r="I14" s="107"/>
      <c r="J14" s="107"/>
      <c r="K14" s="107"/>
      <c r="L14" s="107"/>
      <c r="M14" s="107"/>
      <c r="N14" s="107"/>
      <c r="O14" s="44"/>
      <c r="P14" s="53"/>
      <c r="Q14" s="53"/>
      <c r="R14" s="53"/>
      <c r="S14" s="53"/>
      <c r="T14" s="53"/>
      <c r="U14" s="45"/>
      <c r="V14" s="45"/>
    </row>
    <row r="15" spans="1:22" x14ac:dyDescent="0.25">
      <c r="A15" s="114"/>
      <c r="B15" s="114"/>
      <c r="C15" s="114"/>
      <c r="D15" s="114"/>
      <c r="E15" s="114"/>
      <c r="F15" s="114"/>
      <c r="G15" s="107"/>
      <c r="H15" s="107"/>
      <c r="I15" s="107"/>
      <c r="J15" s="107"/>
      <c r="K15" s="107"/>
      <c r="L15" s="107"/>
      <c r="M15" s="107"/>
      <c r="N15" s="107"/>
      <c r="O15" s="44"/>
      <c r="P15" s="53"/>
      <c r="Q15" s="53"/>
      <c r="R15" s="53"/>
      <c r="S15" s="45"/>
      <c r="T15" s="45"/>
      <c r="U15" s="45"/>
      <c r="V15" s="45"/>
    </row>
    <row r="16" spans="1:22" x14ac:dyDescent="0.25">
      <c r="A16" s="53"/>
      <c r="B16" s="53"/>
      <c r="C16" s="53"/>
      <c r="D16" s="53"/>
      <c r="E16" s="53"/>
      <c r="F16" s="53"/>
      <c r="G16" s="54"/>
      <c r="H16" s="54"/>
      <c r="I16" s="54"/>
      <c r="J16" s="54"/>
      <c r="K16" s="54"/>
      <c r="L16" s="54"/>
      <c r="M16" s="54"/>
      <c r="N16" s="54"/>
      <c r="O16" s="44"/>
      <c r="P16" s="53"/>
      <c r="Q16" s="45"/>
      <c r="R16" s="45"/>
      <c r="S16" s="45"/>
      <c r="T16" s="45"/>
      <c r="U16" s="45"/>
      <c r="V16" s="45"/>
    </row>
    <row r="17" spans="1:22" x14ac:dyDescent="0.25">
      <c r="A17" s="53"/>
      <c r="B17" s="53"/>
      <c r="C17" s="53"/>
      <c r="D17" s="53"/>
      <c r="E17" s="53"/>
      <c r="F17" s="53"/>
      <c r="G17" s="54"/>
      <c r="H17" s="54"/>
      <c r="I17" s="54"/>
      <c r="J17" s="54"/>
      <c r="K17" s="54"/>
      <c r="L17" s="54"/>
      <c r="M17" s="54"/>
      <c r="N17" s="54"/>
      <c r="O17" s="44"/>
      <c r="P17" s="53"/>
      <c r="Q17" s="45"/>
      <c r="R17" s="45"/>
      <c r="S17" s="301" t="s">
        <v>0</v>
      </c>
      <c r="T17" s="301"/>
      <c r="U17" s="301"/>
      <c r="V17" s="301"/>
    </row>
  </sheetData>
  <mergeCells count="4">
    <mergeCell ref="B1:N1"/>
    <mergeCell ref="A3:A6"/>
    <mergeCell ref="S17:V17"/>
    <mergeCell ref="A7:A10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6" sqref="N16:Q16"/>
    </sheetView>
  </sheetViews>
  <sheetFormatPr defaultRowHeight="15" x14ac:dyDescent="0.25"/>
  <cols>
    <col min="1" max="1" width="15.85546875" style="74" customWidth="1"/>
    <col min="2" max="2" width="8.140625" style="74" customWidth="1"/>
    <col min="3" max="8" width="14.140625" style="74" customWidth="1"/>
    <col min="9" max="9" width="18.28515625" style="74" customWidth="1"/>
    <col min="10" max="10" width="1.85546875" style="74" customWidth="1"/>
    <col min="11" max="16384" width="9.140625" style="74"/>
  </cols>
  <sheetData>
    <row r="1" spans="1:17" ht="30" customHeight="1" x14ac:dyDescent="0.25">
      <c r="A1" s="125" t="s">
        <v>10</v>
      </c>
      <c r="B1" s="358" t="str">
        <f>INDEX(Содержание!$B$4:$G$38,MATCH(A1,Содержание!$A$4:$A$38,0),1)</f>
        <v>Потребительский спрос остается основным драйвером роста экономики, существенно ускоряясь во второй половине года после замедления во втором квартале.</v>
      </c>
      <c r="C1" s="359"/>
      <c r="D1" s="359"/>
      <c r="E1" s="359"/>
      <c r="F1" s="359"/>
      <c r="G1" s="359"/>
      <c r="H1" s="359"/>
      <c r="I1" s="359"/>
      <c r="J1" s="44"/>
      <c r="K1" s="45"/>
      <c r="L1" s="87"/>
      <c r="M1" s="87"/>
      <c r="N1" s="87"/>
      <c r="O1" s="87"/>
      <c r="P1" s="45"/>
      <c r="Q1" s="45"/>
    </row>
    <row r="2" spans="1:17" ht="51" x14ac:dyDescent="0.25">
      <c r="A2" s="141" t="s">
        <v>23</v>
      </c>
      <c r="B2" s="27" t="s">
        <v>24</v>
      </c>
      <c r="C2" s="119" t="s">
        <v>117</v>
      </c>
      <c r="D2" s="119" t="s">
        <v>118</v>
      </c>
      <c r="E2" s="119" t="s">
        <v>119</v>
      </c>
      <c r="F2" s="119" t="s">
        <v>120</v>
      </c>
      <c r="G2" s="119" t="s">
        <v>121</v>
      </c>
      <c r="H2" s="119" t="s">
        <v>122</v>
      </c>
      <c r="I2" s="147" t="s">
        <v>25</v>
      </c>
      <c r="J2" s="44"/>
      <c r="K2" s="88"/>
      <c r="L2" s="88"/>
      <c r="M2" s="88"/>
      <c r="N2" s="88"/>
      <c r="O2" s="88"/>
      <c r="P2" s="45"/>
      <c r="Q2" s="45"/>
    </row>
    <row r="3" spans="1:17" x14ac:dyDescent="0.25">
      <c r="A3" s="365">
        <v>2023</v>
      </c>
      <c r="B3" s="103" t="s">
        <v>78</v>
      </c>
      <c r="C3" s="168">
        <v>5</v>
      </c>
      <c r="D3" s="179">
        <v>4.141516217064563</v>
      </c>
      <c r="E3" s="179">
        <v>0.76814961462857956</v>
      </c>
      <c r="F3" s="179">
        <v>5.9453422991953939</v>
      </c>
      <c r="G3" s="179">
        <v>3.0054096281073913E-2</v>
      </c>
      <c r="H3" s="179">
        <v>-5.8850622271696098</v>
      </c>
      <c r="I3" s="149" t="s">
        <v>47</v>
      </c>
      <c r="J3" s="44"/>
      <c r="K3" s="88"/>
      <c r="L3" s="88"/>
      <c r="M3" s="88"/>
      <c r="N3" s="88"/>
      <c r="O3" s="88"/>
      <c r="P3" s="45"/>
      <c r="Q3" s="45"/>
    </row>
    <row r="4" spans="1:17" x14ac:dyDescent="0.25">
      <c r="A4" s="365"/>
      <c r="B4" s="103" t="s">
        <v>79</v>
      </c>
      <c r="C4" s="168">
        <v>5.2999999999999972</v>
      </c>
      <c r="D4" s="168">
        <v>3.2947339891760623</v>
      </c>
      <c r="E4" s="168">
        <v>0.39252141944291175</v>
      </c>
      <c r="F4" s="168">
        <v>6.6583240749707322</v>
      </c>
      <c r="G4" s="168">
        <v>1.8374233376317821E-2</v>
      </c>
      <c r="H4" s="168">
        <v>-5.0639537169660276</v>
      </c>
      <c r="I4" s="148" t="s">
        <v>27</v>
      </c>
      <c r="J4" s="44"/>
      <c r="K4" s="88"/>
      <c r="L4" s="88"/>
      <c r="M4" s="88"/>
      <c r="N4" s="88"/>
      <c r="O4" s="88"/>
      <c r="P4" s="45"/>
      <c r="Q4" s="45"/>
    </row>
    <row r="5" spans="1:17" x14ac:dyDescent="0.25">
      <c r="A5" s="365"/>
      <c r="B5" s="103" t="s">
        <v>80</v>
      </c>
      <c r="C5" s="168">
        <v>4.9000000000000057</v>
      </c>
      <c r="D5" s="179">
        <v>3.391970788044457</v>
      </c>
      <c r="E5" s="179">
        <v>0.86423787993149326</v>
      </c>
      <c r="F5" s="179">
        <v>5.5684219394725947</v>
      </c>
      <c r="G5" s="179">
        <v>5.3264547891614847E-2</v>
      </c>
      <c r="H5" s="179">
        <v>-4.9778951553401534</v>
      </c>
      <c r="I5" s="66"/>
      <c r="J5" s="44"/>
      <c r="K5" s="88"/>
      <c r="L5" s="88"/>
      <c r="M5" s="88"/>
      <c r="N5" s="88"/>
      <c r="O5" s="88"/>
      <c r="P5" s="45"/>
      <c r="Q5" s="45"/>
    </row>
    <row r="6" spans="1:17" x14ac:dyDescent="0.25">
      <c r="A6" s="365"/>
      <c r="B6" s="103" t="s">
        <v>81</v>
      </c>
      <c r="C6" s="168">
        <v>5.0999999999999943</v>
      </c>
      <c r="D6" s="179">
        <v>3.6936227389819303</v>
      </c>
      <c r="E6" s="179">
        <v>1.0807551454545488</v>
      </c>
      <c r="F6" s="179">
        <v>4.0541521055882077</v>
      </c>
      <c r="G6" s="179">
        <v>-1.2915069440498611E-2</v>
      </c>
      <c r="H6" s="179">
        <v>-3.7156149205841942</v>
      </c>
      <c r="I6" s="66"/>
      <c r="J6" s="44"/>
      <c r="K6" s="88"/>
      <c r="L6" s="88"/>
      <c r="M6" s="88"/>
      <c r="N6" s="88"/>
      <c r="O6" s="88"/>
      <c r="P6" s="45"/>
      <c r="Q6" s="45"/>
    </row>
    <row r="7" spans="1:17" x14ac:dyDescent="0.25">
      <c r="A7" s="365">
        <v>2024</v>
      </c>
      <c r="B7" s="103" t="s">
        <v>78</v>
      </c>
      <c r="C7" s="178">
        <v>3.7999999999999972</v>
      </c>
      <c r="D7" s="195">
        <v>3.5900208943954457</v>
      </c>
      <c r="E7" s="195">
        <v>-0.85123813992993502</v>
      </c>
      <c r="F7" s="195">
        <v>-0.35687733651681008</v>
      </c>
      <c r="G7" s="195">
        <v>0.117827415320036</v>
      </c>
      <c r="H7" s="195">
        <v>1.3002671667312602</v>
      </c>
      <c r="I7" s="66"/>
      <c r="J7" s="44"/>
      <c r="K7" s="88"/>
      <c r="L7" s="88"/>
      <c r="M7" s="88"/>
      <c r="N7" s="90"/>
      <c r="O7" s="90"/>
      <c r="P7" s="45"/>
      <c r="Q7" s="45"/>
    </row>
    <row r="8" spans="1:17" x14ac:dyDescent="0.25">
      <c r="A8" s="365"/>
      <c r="B8" s="103" t="s">
        <v>79</v>
      </c>
      <c r="C8" s="178">
        <v>3.2000000000000028</v>
      </c>
      <c r="D8" s="178">
        <v>2.59</v>
      </c>
      <c r="E8" s="178">
        <v>-0.72478123425471563</v>
      </c>
      <c r="F8" s="178">
        <v>-0.39900000000000002</v>
      </c>
      <c r="G8" s="177">
        <v>0.05</v>
      </c>
      <c r="H8" s="178">
        <v>1.6870000000000001</v>
      </c>
      <c r="I8" s="66"/>
      <c r="J8" s="44"/>
      <c r="K8" s="53"/>
      <c r="L8" s="53"/>
      <c r="M8" s="89"/>
      <c r="N8" s="45"/>
      <c r="O8" s="45"/>
      <c r="P8" s="45"/>
    </row>
    <row r="9" spans="1:17" x14ac:dyDescent="0.25">
      <c r="A9" s="365"/>
      <c r="B9" s="103" t="s">
        <v>80</v>
      </c>
      <c r="C9" s="178">
        <v>4.0999999999999996</v>
      </c>
      <c r="D9" s="177">
        <v>3.1709999999999998</v>
      </c>
      <c r="E9" s="177">
        <v>-0.14699999999999999</v>
      </c>
      <c r="F9" s="177">
        <v>0.53200000000000003</v>
      </c>
      <c r="G9" s="177">
        <v>0.11600000000000001</v>
      </c>
      <c r="H9" s="177">
        <v>0.42299999999999999</v>
      </c>
      <c r="I9" s="66"/>
      <c r="J9" s="44"/>
      <c r="K9" s="53"/>
      <c r="L9" s="53"/>
      <c r="M9" s="53"/>
      <c r="N9" s="86"/>
      <c r="O9" s="86"/>
      <c r="P9" s="45"/>
      <c r="Q9" s="45"/>
    </row>
    <row r="10" spans="1:17" x14ac:dyDescent="0.25">
      <c r="A10" s="365"/>
      <c r="B10" s="103" t="s">
        <v>81</v>
      </c>
      <c r="C10" s="177">
        <v>4.8</v>
      </c>
      <c r="D10" s="177"/>
      <c r="E10" s="177"/>
      <c r="F10" s="177"/>
      <c r="G10" s="177"/>
      <c r="H10" s="177"/>
      <c r="I10" s="66"/>
      <c r="J10" s="44"/>
      <c r="K10" s="53"/>
      <c r="L10" s="53"/>
      <c r="M10" s="53"/>
      <c r="N10" s="53"/>
      <c r="O10" s="53"/>
      <c r="P10" s="45"/>
      <c r="Q10" s="45"/>
    </row>
    <row r="11" spans="1:17" x14ac:dyDescent="0.25">
      <c r="A11" s="67"/>
      <c r="B11" s="45"/>
      <c r="C11" s="45"/>
      <c r="D11" s="67"/>
      <c r="E11" s="67"/>
      <c r="F11" s="67"/>
      <c r="G11" s="67"/>
      <c r="H11" s="67"/>
      <c r="I11" s="66"/>
      <c r="J11" s="44"/>
      <c r="K11" s="53"/>
      <c r="L11" s="53"/>
      <c r="M11" s="53"/>
      <c r="N11" s="53"/>
      <c r="O11" s="53"/>
      <c r="P11" s="45"/>
      <c r="Q11" s="45"/>
    </row>
    <row r="12" spans="1:17" x14ac:dyDescent="0.25">
      <c r="A12" s="67"/>
      <c r="B12" s="45"/>
      <c r="C12" s="45"/>
      <c r="D12" s="67"/>
      <c r="E12" s="67"/>
      <c r="F12" s="67"/>
      <c r="G12" s="67"/>
      <c r="H12" s="67"/>
      <c r="I12" s="66"/>
      <c r="J12" s="44"/>
      <c r="K12" s="53"/>
      <c r="L12" s="53"/>
      <c r="M12" s="53"/>
      <c r="N12" s="53"/>
      <c r="O12" s="53"/>
      <c r="P12" s="45"/>
      <c r="Q12" s="45"/>
    </row>
    <row r="13" spans="1:17" x14ac:dyDescent="0.25">
      <c r="A13" s="67"/>
      <c r="B13" s="45"/>
      <c r="C13" s="45"/>
      <c r="D13" s="67"/>
      <c r="E13" s="67"/>
      <c r="F13" s="67"/>
      <c r="G13" s="67"/>
      <c r="H13" s="67"/>
      <c r="I13" s="66"/>
      <c r="J13" s="44"/>
      <c r="K13" s="53"/>
      <c r="L13" s="53"/>
      <c r="M13" s="53"/>
      <c r="N13" s="53"/>
      <c r="O13" s="53"/>
      <c r="P13" s="45"/>
      <c r="Q13" s="45"/>
    </row>
    <row r="14" spans="1:17" x14ac:dyDescent="0.25">
      <c r="A14" s="67"/>
      <c r="B14" s="45"/>
      <c r="C14" s="45"/>
      <c r="D14" s="67"/>
      <c r="E14" s="67"/>
      <c r="F14" s="67"/>
      <c r="G14" s="67"/>
      <c r="H14" s="67"/>
      <c r="I14" s="67"/>
      <c r="J14" s="44"/>
      <c r="K14" s="53"/>
      <c r="L14" s="53"/>
      <c r="M14" s="53"/>
      <c r="N14" s="45"/>
      <c r="O14" s="45"/>
      <c r="P14" s="45"/>
      <c r="Q14" s="45"/>
    </row>
    <row r="15" spans="1:17" x14ac:dyDescent="0.25">
      <c r="A15" s="67"/>
      <c r="B15" s="45"/>
      <c r="C15" s="45"/>
      <c r="D15" s="67"/>
      <c r="E15" s="67"/>
      <c r="F15" s="67"/>
      <c r="G15" s="67"/>
      <c r="H15" s="67"/>
      <c r="I15" s="67"/>
      <c r="J15" s="44"/>
      <c r="K15" s="53"/>
      <c r="L15" s="53"/>
      <c r="M15" s="53"/>
      <c r="N15" s="45"/>
      <c r="O15" s="45"/>
      <c r="P15" s="45"/>
      <c r="Q15" s="45"/>
    </row>
    <row r="16" spans="1:17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44"/>
      <c r="K16" s="56"/>
      <c r="L16" s="56"/>
      <c r="M16" s="56"/>
      <c r="N16" s="301" t="s">
        <v>0</v>
      </c>
      <c r="O16" s="301"/>
      <c r="P16" s="301"/>
      <c r="Q16" s="301"/>
    </row>
    <row r="17" spans="1:17" x14ac:dyDescent="0.25">
      <c r="A17" s="116"/>
      <c r="B17" s="116"/>
      <c r="C17" s="116"/>
      <c r="D17" s="116"/>
      <c r="E17" s="116"/>
      <c r="F17" s="116"/>
      <c r="G17" s="116"/>
      <c r="H17" s="116"/>
      <c r="I17" s="67"/>
      <c r="J17" s="115"/>
      <c r="K17" s="116"/>
      <c r="L17" s="116"/>
      <c r="M17" s="116"/>
      <c r="N17" s="67"/>
      <c r="O17" s="67"/>
      <c r="P17" s="67"/>
      <c r="Q17" s="45"/>
    </row>
    <row r="18" spans="1:17" x14ac:dyDescent="0.25">
      <c r="A18" s="196"/>
      <c r="B18" s="197"/>
      <c r="C18" s="116"/>
      <c r="D18" s="116"/>
      <c r="E18" s="116"/>
      <c r="F18" s="116"/>
      <c r="G18" s="116"/>
      <c r="H18" s="116"/>
      <c r="I18" s="116"/>
      <c r="J18" s="115"/>
      <c r="K18" s="116"/>
      <c r="L18" s="116"/>
      <c r="M18" s="116"/>
      <c r="N18" s="116"/>
      <c r="O18" s="116"/>
      <c r="P18" s="67"/>
      <c r="Q18" s="45"/>
    </row>
    <row r="19" spans="1:17" x14ac:dyDescent="0.25">
      <c r="A19" s="196"/>
      <c r="B19" s="197"/>
      <c r="C19" s="116"/>
      <c r="I19" s="116"/>
      <c r="J19" s="115"/>
      <c r="K19" s="116"/>
      <c r="L19" s="116"/>
      <c r="M19" s="116"/>
      <c r="N19" s="116"/>
      <c r="O19" s="116"/>
      <c r="P19" s="67"/>
      <c r="Q19" s="45"/>
    </row>
    <row r="20" spans="1:17" x14ac:dyDescent="0.25">
      <c r="A20" s="196"/>
      <c r="B20" s="198"/>
      <c r="C20" s="116"/>
      <c r="I20" s="116"/>
      <c r="J20" s="115"/>
      <c r="K20" s="116"/>
      <c r="L20" s="67"/>
      <c r="M20" s="67"/>
      <c r="N20" s="67"/>
      <c r="O20" s="67"/>
      <c r="P20" s="67"/>
      <c r="Q20" s="45"/>
    </row>
    <row r="21" spans="1:17" x14ac:dyDescent="0.25">
      <c r="A21" s="67"/>
      <c r="B21" s="67"/>
      <c r="C21" s="116"/>
      <c r="I21" s="116"/>
      <c r="J21" s="116"/>
      <c r="K21" s="116"/>
      <c r="L21" s="116"/>
      <c r="M21" s="116"/>
      <c r="N21" s="116"/>
      <c r="O21" s="116"/>
      <c r="P21" s="116"/>
    </row>
    <row r="22" spans="1:17" x14ac:dyDescent="0.25">
      <c r="A22" s="67"/>
      <c r="B22" s="67"/>
      <c r="C22" s="116"/>
      <c r="I22" s="116"/>
      <c r="J22" s="116"/>
      <c r="K22" s="116"/>
      <c r="L22" s="116"/>
      <c r="M22" s="116"/>
      <c r="N22" s="116"/>
      <c r="O22" s="116"/>
      <c r="P22" s="116"/>
    </row>
    <row r="23" spans="1:17" x14ac:dyDescent="0.25">
      <c r="A23" s="67"/>
      <c r="B23" s="67"/>
    </row>
    <row r="24" spans="1:17" x14ac:dyDescent="0.25">
      <c r="A24" s="67"/>
      <c r="B24" s="67"/>
    </row>
    <row r="25" spans="1:17" x14ac:dyDescent="0.25">
      <c r="A25" s="67"/>
      <c r="B25" s="67"/>
    </row>
  </sheetData>
  <mergeCells count="4">
    <mergeCell ref="B1:I1"/>
    <mergeCell ref="A3:A6"/>
    <mergeCell ref="N16:Q16"/>
    <mergeCell ref="A7:A10"/>
  </mergeCells>
  <hyperlinks>
    <hyperlink ref="N16:Q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31"/>
  <sheetViews>
    <sheetView showGridLines="0" view="pageBreakPreview" zoomScaleNormal="100" zoomScaleSheetLayoutView="100" workbookViewId="0">
      <selection activeCell="U26" sqref="U26:X26"/>
    </sheetView>
  </sheetViews>
  <sheetFormatPr defaultColWidth="9.140625" defaultRowHeight="15" x14ac:dyDescent="0.25"/>
  <cols>
    <col min="1" max="1" width="12.5703125" style="155" customWidth="1"/>
    <col min="2" max="2" width="7.7109375" style="155" customWidth="1"/>
    <col min="3" max="3" width="12.5703125" style="155" customWidth="1"/>
    <col min="4" max="4" width="16.85546875" style="74" customWidth="1"/>
    <col min="5" max="5" width="17.7109375" style="74" customWidth="1"/>
    <col min="6" max="7" width="19.140625" style="74" customWidth="1"/>
    <col min="8" max="8" width="8.42578125" style="74" customWidth="1"/>
    <col min="9" max="9" width="8.28515625" style="74" customWidth="1"/>
    <col min="10" max="10" width="8.42578125" style="74" customWidth="1"/>
    <col min="11" max="11" width="8.5703125" style="74" customWidth="1"/>
    <col min="12" max="12" width="1.5703125" style="44" customWidth="1"/>
    <col min="13" max="13" width="4.5703125" style="74" customWidth="1"/>
    <col min="14" max="20" width="6.28515625" style="74" customWidth="1"/>
    <col min="21" max="21" width="6" style="74" customWidth="1"/>
    <col min="22" max="22" width="5.42578125" style="74" customWidth="1"/>
    <col min="23" max="23" width="6.85546875" style="74" customWidth="1"/>
    <col min="24" max="16384" width="9.140625" style="74"/>
  </cols>
  <sheetData>
    <row r="1" spans="1:11" x14ac:dyDescent="0.25">
      <c r="A1" s="125" t="s">
        <v>11</v>
      </c>
      <c r="B1" s="369" t="str">
        <f>INDEX(Содержание!$B$4:$G$38,MATCH(A1,Содержание!$A$4:$A$38,0),1)</f>
        <v>Рост розничного товарооборота и общественного питания подтверждает ускорение спроса во второй половине 2024 года.</v>
      </c>
      <c r="C1" s="360"/>
      <c r="D1" s="360"/>
      <c r="E1" s="360"/>
      <c r="F1" s="360"/>
      <c r="G1" s="360"/>
      <c r="H1" s="360"/>
      <c r="I1" s="360"/>
      <c r="J1" s="360"/>
      <c r="K1" s="360"/>
    </row>
    <row r="2" spans="1:11" ht="53.25" customHeight="1" x14ac:dyDescent="0.25">
      <c r="A2" s="175" t="s">
        <v>23</v>
      </c>
      <c r="B2" s="175" t="s">
        <v>29</v>
      </c>
      <c r="C2" s="193" t="s">
        <v>141</v>
      </c>
      <c r="D2" s="193" t="s">
        <v>142</v>
      </c>
      <c r="E2" s="193" t="s">
        <v>64</v>
      </c>
      <c r="F2" s="193" t="s">
        <v>139</v>
      </c>
      <c r="G2" s="193" t="s">
        <v>143</v>
      </c>
      <c r="H2" s="370" t="s">
        <v>25</v>
      </c>
      <c r="I2" s="371"/>
      <c r="J2" s="371"/>
      <c r="K2" s="372"/>
    </row>
    <row r="3" spans="1:11" x14ac:dyDescent="0.25">
      <c r="A3" s="376">
        <v>2023</v>
      </c>
      <c r="B3" s="174">
        <v>1</v>
      </c>
      <c r="C3" s="169">
        <v>6</v>
      </c>
      <c r="D3" s="192">
        <v>20.799999999999997</v>
      </c>
      <c r="E3" s="192">
        <v>-1.2869978632987349</v>
      </c>
      <c r="F3" s="192">
        <v>22.914018737226485</v>
      </c>
      <c r="G3" s="169">
        <v>12.274563657539602</v>
      </c>
      <c r="H3" s="373" t="s">
        <v>47</v>
      </c>
      <c r="I3" s="374"/>
      <c r="J3" s="374"/>
      <c r="K3" s="375"/>
    </row>
    <row r="4" spans="1:11" ht="15" customHeight="1" x14ac:dyDescent="0.25">
      <c r="A4" s="377"/>
      <c r="B4" s="174">
        <v>2</v>
      </c>
      <c r="C4" s="169">
        <v>6</v>
      </c>
      <c r="D4" s="192">
        <v>12.900000000000006</v>
      </c>
      <c r="E4" s="192">
        <v>-1.7220449620284735</v>
      </c>
      <c r="F4" s="192">
        <v>15.455270609883518</v>
      </c>
      <c r="G4" s="169">
        <v>2.1388275964222743</v>
      </c>
      <c r="H4" s="373" t="s">
        <v>27</v>
      </c>
      <c r="I4" s="374"/>
      <c r="J4" s="374"/>
      <c r="K4" s="375"/>
    </row>
    <row r="5" spans="1:11" x14ac:dyDescent="0.25">
      <c r="A5" s="377"/>
      <c r="B5" s="174">
        <v>3</v>
      </c>
      <c r="C5" s="169">
        <v>6</v>
      </c>
      <c r="D5" s="192">
        <v>12.099999999999994</v>
      </c>
      <c r="E5" s="192">
        <v>-1.8928676222163825</v>
      </c>
      <c r="F5" s="192">
        <v>14.670179552563754</v>
      </c>
      <c r="G5" s="169">
        <v>36.966795664700186</v>
      </c>
      <c r="H5" s="155"/>
    </row>
    <row r="6" spans="1:11" x14ac:dyDescent="0.25">
      <c r="A6" s="377"/>
      <c r="B6" s="174">
        <v>4</v>
      </c>
      <c r="C6" s="169">
        <v>6</v>
      </c>
      <c r="D6" s="192">
        <v>10.5</v>
      </c>
      <c r="E6" s="192">
        <v>-1.7439782160924704</v>
      </c>
      <c r="F6" s="192">
        <v>12.770474065285603</v>
      </c>
      <c r="G6" s="169">
        <v>24.599999999999994</v>
      </c>
    </row>
    <row r="7" spans="1:11" x14ac:dyDescent="0.25">
      <c r="A7" s="377"/>
      <c r="B7" s="174">
        <v>5</v>
      </c>
      <c r="C7" s="169">
        <v>6</v>
      </c>
      <c r="D7" s="192">
        <v>9.2999999999999972</v>
      </c>
      <c r="E7" s="192">
        <v>-2.0286961654688347</v>
      </c>
      <c r="F7" s="192">
        <v>11.816180677717059</v>
      </c>
      <c r="G7" s="169">
        <v>24.700000000000003</v>
      </c>
    </row>
    <row r="8" spans="1:11" x14ac:dyDescent="0.25">
      <c r="A8" s="377"/>
      <c r="B8" s="174">
        <v>6</v>
      </c>
      <c r="C8" s="169">
        <v>6</v>
      </c>
      <c r="D8" s="192">
        <v>8.7999999999999972</v>
      </c>
      <c r="E8" s="192">
        <v>-2.1043197287434467</v>
      </c>
      <c r="F8" s="192">
        <v>11.276160728618512</v>
      </c>
      <c r="G8" s="169">
        <v>16.599999999999994</v>
      </c>
    </row>
    <row r="9" spans="1:11" x14ac:dyDescent="0.25">
      <c r="A9" s="377"/>
      <c r="B9" s="174">
        <v>7</v>
      </c>
      <c r="C9" s="169">
        <v>6</v>
      </c>
      <c r="D9" s="192">
        <v>8.7999999999999972</v>
      </c>
      <c r="E9" s="192">
        <v>-2.4449455594896863</v>
      </c>
      <c r="F9" s="192">
        <v>11.491381578534252</v>
      </c>
      <c r="G9" s="169">
        <v>12.400000000000006</v>
      </c>
    </row>
    <row r="10" spans="1:11" x14ac:dyDescent="0.25">
      <c r="A10" s="377"/>
      <c r="B10" s="174">
        <v>8</v>
      </c>
      <c r="C10" s="169">
        <v>6</v>
      </c>
      <c r="D10" s="192">
        <v>7.2999999999999972</v>
      </c>
      <c r="E10" s="192">
        <v>-2.5979409272084624</v>
      </c>
      <c r="F10" s="192">
        <v>10.123259677326605</v>
      </c>
      <c r="G10" s="169">
        <v>10</v>
      </c>
    </row>
    <row r="11" spans="1:11" x14ac:dyDescent="0.25">
      <c r="A11" s="377"/>
      <c r="B11" s="174">
        <v>9</v>
      </c>
      <c r="C11" s="169">
        <v>6</v>
      </c>
      <c r="D11" s="192">
        <v>7.2000000000000028</v>
      </c>
      <c r="E11" s="192">
        <v>-2.3030130572124183</v>
      </c>
      <c r="F11" s="192">
        <v>9.7303439977035726</v>
      </c>
      <c r="G11" s="169">
        <v>8.5999999999999943</v>
      </c>
    </row>
    <row r="12" spans="1:11" x14ac:dyDescent="0.25">
      <c r="A12" s="377"/>
      <c r="B12" s="174">
        <v>10</v>
      </c>
      <c r="C12" s="169">
        <v>6</v>
      </c>
      <c r="D12" s="192">
        <v>6.9000000000000057</v>
      </c>
      <c r="E12" s="192">
        <v>-2.2331208565227314</v>
      </c>
      <c r="F12" s="192">
        <v>9.4053424926318758</v>
      </c>
      <c r="G12" s="169">
        <v>8</v>
      </c>
    </row>
    <row r="13" spans="1:11" x14ac:dyDescent="0.25">
      <c r="A13" s="377"/>
      <c r="B13" s="174">
        <v>11</v>
      </c>
      <c r="C13" s="169">
        <v>6</v>
      </c>
      <c r="D13" s="192">
        <v>7.7000000000000028</v>
      </c>
      <c r="E13" s="192">
        <v>-1.3805436113015899</v>
      </c>
      <c r="F13" s="192">
        <v>9.2380067648282758</v>
      </c>
      <c r="G13" s="169">
        <v>7.7999999999999972</v>
      </c>
    </row>
    <row r="14" spans="1:11" x14ac:dyDescent="0.25">
      <c r="A14" s="378"/>
      <c r="B14" s="174">
        <v>12</v>
      </c>
      <c r="C14" s="169">
        <v>6</v>
      </c>
      <c r="D14" s="192">
        <v>7.7000000000000028</v>
      </c>
      <c r="E14" s="192">
        <v>-1.2109783174889597</v>
      </c>
      <c r="F14" s="192">
        <v>9.0136186980212063</v>
      </c>
      <c r="G14" s="169">
        <v>8.2000000000000028</v>
      </c>
    </row>
    <row r="15" spans="1:11" x14ac:dyDescent="0.25">
      <c r="A15" s="367">
        <v>2024</v>
      </c>
      <c r="B15" s="174">
        <v>1</v>
      </c>
      <c r="C15" s="169">
        <v>6</v>
      </c>
      <c r="D15" s="192">
        <v>3.7000000000000028</v>
      </c>
      <c r="E15" s="192">
        <v>-0.24838079984960665</v>
      </c>
      <c r="F15" s="192">
        <v>4.1993237343025429</v>
      </c>
      <c r="G15" s="169">
        <v>0.79999999999999716</v>
      </c>
    </row>
    <row r="16" spans="1:11" x14ac:dyDescent="0.25">
      <c r="A16" s="368"/>
      <c r="B16" s="174">
        <v>2</v>
      </c>
      <c r="C16" s="169">
        <v>6</v>
      </c>
      <c r="D16" s="192">
        <v>4.7000000000000028</v>
      </c>
      <c r="E16" s="192">
        <v>0.82793877261712256</v>
      </c>
      <c r="F16" s="192">
        <v>3.9097102092891833</v>
      </c>
      <c r="G16" s="169">
        <v>2.7999999999999972</v>
      </c>
    </row>
    <row r="17" spans="1:24" x14ac:dyDescent="0.25">
      <c r="A17" s="368"/>
      <c r="B17" s="174">
        <v>3</v>
      </c>
      <c r="C17" s="169">
        <v>6</v>
      </c>
      <c r="D17" s="192">
        <v>4.9000000000000057</v>
      </c>
      <c r="E17" s="192">
        <v>2.1488802854002307</v>
      </c>
      <c r="F17" s="192">
        <v>2.7972851167025166</v>
      </c>
      <c r="G17" s="169">
        <v>0.70000000000000284</v>
      </c>
    </row>
    <row r="18" spans="1:24" x14ac:dyDescent="0.25">
      <c r="A18" s="368"/>
      <c r="B18" s="174">
        <v>4</v>
      </c>
      <c r="C18" s="169">
        <v>6</v>
      </c>
      <c r="D18" s="192">
        <v>5.2000000000000028</v>
      </c>
      <c r="E18" s="192">
        <v>1.9811220789307782</v>
      </c>
      <c r="F18" s="192">
        <v>3.2981197767026273</v>
      </c>
      <c r="G18" s="169">
        <v>3.4000000000000057</v>
      </c>
    </row>
    <row r="19" spans="1:24" x14ac:dyDescent="0.25">
      <c r="A19" s="368"/>
      <c r="B19" s="174">
        <v>5</v>
      </c>
      <c r="C19" s="169">
        <v>6</v>
      </c>
      <c r="D19" s="169">
        <v>5.2000000000000028</v>
      </c>
      <c r="E19" s="169">
        <v>2.7340001699605398</v>
      </c>
      <c r="F19" s="169">
        <v>2.5135050933132077</v>
      </c>
      <c r="G19" s="169">
        <v>2.7000000000000028</v>
      </c>
    </row>
    <row r="20" spans="1:24" x14ac:dyDescent="0.25">
      <c r="A20" s="368"/>
      <c r="B20" s="174">
        <v>6</v>
      </c>
      <c r="C20" s="169">
        <v>6</v>
      </c>
      <c r="D20" s="169">
        <v>5.5999999999999943</v>
      </c>
      <c r="E20" s="169">
        <v>2.8101971663623653</v>
      </c>
      <c r="F20" s="169">
        <v>2.8290845140156802</v>
      </c>
      <c r="G20" s="169">
        <v>5.5999999999999943</v>
      </c>
      <c r="R20" s="45"/>
      <c r="S20" s="45"/>
      <c r="T20" s="45"/>
      <c r="U20" s="45"/>
    </row>
    <row r="21" spans="1:24" x14ac:dyDescent="0.25">
      <c r="A21" s="368"/>
      <c r="B21" s="174">
        <v>7</v>
      </c>
      <c r="C21" s="169">
        <v>6</v>
      </c>
      <c r="D21" s="169">
        <v>5.9000000000000057</v>
      </c>
      <c r="E21" s="169">
        <v>2.5092878207068749</v>
      </c>
      <c r="F21" s="169">
        <v>3.3661212453103562</v>
      </c>
      <c r="G21" s="169">
        <v>6.2000000000000028</v>
      </c>
      <c r="R21" s="173"/>
      <c r="S21" s="173"/>
      <c r="T21" s="173"/>
      <c r="U21" s="173"/>
    </row>
    <row r="22" spans="1:24" x14ac:dyDescent="0.25">
      <c r="A22" s="368"/>
      <c r="B22" s="174">
        <v>8</v>
      </c>
      <c r="C22" s="169">
        <v>6</v>
      </c>
      <c r="D22" s="169">
        <v>6.7999999999999972</v>
      </c>
      <c r="E22" s="169">
        <v>2.7130603435206302</v>
      </c>
      <c r="F22" s="169">
        <v>4.0601085026699222</v>
      </c>
      <c r="G22" s="169">
        <v>6</v>
      </c>
      <c r="R22" s="45"/>
      <c r="S22" s="45"/>
      <c r="T22" s="45"/>
      <c r="U22" s="45"/>
    </row>
    <row r="23" spans="1:24" ht="15" customHeight="1" x14ac:dyDescent="0.25">
      <c r="A23" s="368"/>
      <c r="B23" s="174">
        <v>9</v>
      </c>
      <c r="C23" s="169">
        <v>6</v>
      </c>
      <c r="D23" s="169">
        <v>7.3</v>
      </c>
      <c r="E23" s="169">
        <v>2.7109999999999999</v>
      </c>
      <c r="F23" s="169">
        <v>4.5999999999999996</v>
      </c>
      <c r="G23" s="169">
        <v>7.7999999999999972</v>
      </c>
      <c r="R23" s="45"/>
      <c r="S23" s="45"/>
      <c r="T23" s="45"/>
      <c r="U23" s="45"/>
    </row>
    <row r="24" spans="1:24" x14ac:dyDescent="0.25">
      <c r="A24" s="368"/>
      <c r="B24" s="174">
        <v>10</v>
      </c>
      <c r="C24" s="169">
        <v>6</v>
      </c>
      <c r="D24" s="169">
        <v>8.6999999999999993</v>
      </c>
      <c r="E24" s="169">
        <v>2.8849999999999998</v>
      </c>
      <c r="F24" s="169">
        <v>5.8</v>
      </c>
      <c r="G24" s="169">
        <v>8.7999999999999972</v>
      </c>
    </row>
    <row r="25" spans="1:24" x14ac:dyDescent="0.25">
      <c r="A25" s="368"/>
      <c r="B25" s="174">
        <v>11</v>
      </c>
      <c r="C25" s="169">
        <v>6</v>
      </c>
      <c r="D25" s="169">
        <v>9.3000000000000007</v>
      </c>
      <c r="E25" s="169">
        <v>2.9159999999999999</v>
      </c>
      <c r="F25" s="169">
        <v>6.3540000000000001</v>
      </c>
      <c r="G25" s="169">
        <v>9.4000000000000057</v>
      </c>
    </row>
    <row r="26" spans="1:24" x14ac:dyDescent="0.25">
      <c r="A26" s="368"/>
      <c r="B26" s="174">
        <v>12</v>
      </c>
      <c r="C26" s="169">
        <v>6</v>
      </c>
      <c r="D26" s="169">
        <v>9.8000000000000007</v>
      </c>
      <c r="E26" s="169">
        <v>2.98</v>
      </c>
      <c r="F26" s="169">
        <v>6.86</v>
      </c>
      <c r="G26" s="169">
        <v>10.200000000000003</v>
      </c>
      <c r="U26" s="301" t="s">
        <v>0</v>
      </c>
      <c r="V26" s="301"/>
      <c r="W26" s="301"/>
      <c r="X26" s="301"/>
    </row>
    <row r="27" spans="1:24" x14ac:dyDescent="0.25">
      <c r="A27" s="74"/>
      <c r="B27" s="74"/>
      <c r="C27" s="74"/>
    </row>
    <row r="28" spans="1:24" x14ac:dyDescent="0.25">
      <c r="A28" s="74"/>
      <c r="B28" s="74"/>
      <c r="C28" s="74"/>
    </row>
    <row r="29" spans="1:24" x14ac:dyDescent="0.25">
      <c r="A29" s="74"/>
      <c r="B29" s="74"/>
      <c r="C29" s="74"/>
    </row>
    <row r="30" spans="1:24" x14ac:dyDescent="0.25">
      <c r="A30" s="74"/>
      <c r="B30" s="74"/>
      <c r="C30" s="74"/>
    </row>
    <row r="31" spans="1:24" x14ac:dyDescent="0.25">
      <c r="A31" s="74"/>
      <c r="B31" s="74"/>
      <c r="C31" s="74"/>
    </row>
  </sheetData>
  <mergeCells count="7">
    <mergeCell ref="A15:A26"/>
    <mergeCell ref="U26:X26"/>
    <mergeCell ref="B1:K1"/>
    <mergeCell ref="H2:K2"/>
    <mergeCell ref="H3:K3"/>
    <mergeCell ref="H4:K4"/>
    <mergeCell ref="A3:A14"/>
  </mergeCells>
  <hyperlinks>
    <hyperlink ref="U26:X26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H3:H4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1"/>
  <sheetViews>
    <sheetView view="pageBreakPreview" zoomScaleNormal="100" zoomScaleSheetLayoutView="100" workbookViewId="0">
      <selection activeCell="J12" sqref="J12:M12"/>
    </sheetView>
  </sheetViews>
  <sheetFormatPr defaultRowHeight="15" x14ac:dyDescent="0.25"/>
  <cols>
    <col min="1" max="1" width="15.85546875" style="74" customWidth="1"/>
    <col min="2" max="2" width="8.85546875" style="74" customWidth="1"/>
    <col min="3" max="3" width="14.140625" style="74" customWidth="1"/>
    <col min="4" max="4" width="15.85546875" style="74" customWidth="1"/>
    <col min="5" max="5" width="19" style="74" customWidth="1"/>
    <col min="6" max="6" width="1.85546875" style="74" customWidth="1"/>
    <col min="7" max="16384" width="9.140625" style="74"/>
  </cols>
  <sheetData>
    <row r="1" spans="1:15" ht="45" customHeight="1" x14ac:dyDescent="0.25">
      <c r="A1" s="125" t="s">
        <v>12</v>
      </c>
      <c r="B1" s="358" t="str">
        <f>INDEX(Содержание!$B$4:$G$38,MATCH(A1,Содержание!$A$4:$A$38,0),1)</f>
        <v>Повышение спроса со стороны населения также проявляется в динамике крупных покупок, в том числе – автомобилей и жилья.</v>
      </c>
      <c r="C1" s="359"/>
      <c r="D1" s="359"/>
      <c r="E1" s="359"/>
      <c r="F1" s="44"/>
      <c r="G1" s="45"/>
      <c r="H1" s="87"/>
      <c r="I1" s="87"/>
      <c r="J1" s="87"/>
      <c r="K1" s="87"/>
      <c r="L1" s="45"/>
      <c r="M1" s="45"/>
    </row>
    <row r="2" spans="1:15" ht="57.75" customHeight="1" x14ac:dyDescent="0.25">
      <c r="A2" s="99" t="s">
        <v>23</v>
      </c>
      <c r="B2" s="27" t="s">
        <v>24</v>
      </c>
      <c r="C2" s="119" t="s">
        <v>145</v>
      </c>
      <c r="D2" s="119" t="s">
        <v>146</v>
      </c>
      <c r="E2" s="147" t="s">
        <v>25</v>
      </c>
      <c r="F2" s="44"/>
      <c r="G2" s="88"/>
      <c r="H2" s="88"/>
      <c r="I2" s="88"/>
      <c r="J2" s="88"/>
      <c r="K2" s="88"/>
      <c r="L2" s="45"/>
      <c r="M2" s="45"/>
    </row>
    <row r="3" spans="1:15" x14ac:dyDescent="0.25">
      <c r="A3" s="365">
        <v>2023</v>
      </c>
      <c r="B3" s="103" t="s">
        <v>78</v>
      </c>
      <c r="C3" s="180">
        <v>72.685000000000002</v>
      </c>
      <c r="D3" s="194">
        <v>447.21300000000002</v>
      </c>
      <c r="E3" s="188" t="s">
        <v>47</v>
      </c>
      <c r="F3" s="162"/>
      <c r="G3" s="189"/>
      <c r="H3" s="189"/>
      <c r="I3" s="88"/>
      <c r="J3" s="90"/>
      <c r="K3" s="90"/>
      <c r="L3" s="45"/>
      <c r="M3" s="45"/>
    </row>
    <row r="4" spans="1:15" x14ac:dyDescent="0.25">
      <c r="A4" s="365"/>
      <c r="B4" s="103" t="s">
        <v>79</v>
      </c>
      <c r="C4" s="171">
        <v>86.9</v>
      </c>
      <c r="D4" s="194">
        <v>512.577</v>
      </c>
      <c r="E4" s="176"/>
      <c r="F4" s="44"/>
      <c r="G4" s="53"/>
      <c r="H4" s="53"/>
      <c r="I4" s="89"/>
      <c r="J4" s="45"/>
      <c r="K4" s="45"/>
      <c r="L4" s="45"/>
    </row>
    <row r="5" spans="1:15" x14ac:dyDescent="0.25">
      <c r="A5" s="365"/>
      <c r="B5" s="103" t="s">
        <v>80</v>
      </c>
      <c r="C5" s="191">
        <v>108</v>
      </c>
      <c r="D5" s="194">
        <v>436.84699999999998</v>
      </c>
      <c r="E5" s="66"/>
      <c r="F5" s="44"/>
      <c r="G5" s="53"/>
      <c r="H5" s="53"/>
      <c r="I5" s="53"/>
      <c r="J5" s="86"/>
      <c r="K5" s="86"/>
      <c r="L5" s="45"/>
      <c r="M5" s="45"/>
    </row>
    <row r="6" spans="1:15" x14ac:dyDescent="0.25">
      <c r="A6" s="365"/>
      <c r="B6" s="103" t="s">
        <v>81</v>
      </c>
      <c r="C6" s="191">
        <v>102.5</v>
      </c>
      <c r="D6" s="194">
        <v>503.58800000000002</v>
      </c>
      <c r="E6" s="66"/>
      <c r="F6" s="44"/>
      <c r="G6" s="53"/>
      <c r="H6" s="53"/>
      <c r="I6" s="53"/>
      <c r="J6" s="53"/>
      <c r="K6" s="53"/>
      <c r="L6" s="45"/>
      <c r="M6" s="45"/>
    </row>
    <row r="7" spans="1:15" x14ac:dyDescent="0.25">
      <c r="A7" s="379">
        <v>2024</v>
      </c>
      <c r="B7" s="103" t="s">
        <v>78</v>
      </c>
      <c r="C7" s="191">
        <v>89</v>
      </c>
      <c r="D7" s="194">
        <v>425.012</v>
      </c>
      <c r="E7" s="66"/>
      <c r="F7" s="44"/>
      <c r="G7" s="53"/>
      <c r="H7" s="53"/>
      <c r="I7" s="53"/>
      <c r="J7" s="53"/>
      <c r="K7" s="53"/>
      <c r="L7" s="45"/>
      <c r="M7" s="45"/>
    </row>
    <row r="8" spans="1:15" x14ac:dyDescent="0.25">
      <c r="A8" s="380"/>
      <c r="B8" s="103" t="s">
        <v>79</v>
      </c>
      <c r="C8" s="191">
        <v>95</v>
      </c>
      <c r="D8" s="194">
        <v>428.589</v>
      </c>
      <c r="E8" s="66"/>
      <c r="F8" s="44"/>
      <c r="G8" s="53"/>
      <c r="H8" s="53"/>
      <c r="I8" s="53"/>
      <c r="J8" s="53"/>
      <c r="K8" s="53"/>
      <c r="L8" s="45"/>
      <c r="M8" s="45"/>
    </row>
    <row r="9" spans="1:15" x14ac:dyDescent="0.25">
      <c r="A9" s="380"/>
      <c r="B9" s="103" t="s">
        <v>80</v>
      </c>
      <c r="C9" s="171">
        <v>120.47399999999999</v>
      </c>
      <c r="D9" s="194">
        <v>462.17899999999997</v>
      </c>
      <c r="E9" s="66"/>
      <c r="F9" s="44"/>
      <c r="G9" s="53"/>
      <c r="H9" s="53"/>
      <c r="I9" s="53"/>
      <c r="J9" s="53"/>
      <c r="K9" s="53"/>
      <c r="L9" s="45"/>
      <c r="M9" s="45"/>
    </row>
    <row r="10" spans="1:15" x14ac:dyDescent="0.25">
      <c r="A10" s="381"/>
      <c r="B10" s="103" t="s">
        <v>81</v>
      </c>
      <c r="C10" s="171">
        <v>129</v>
      </c>
      <c r="D10" s="194">
        <v>520.51099999999997</v>
      </c>
      <c r="E10" s="66"/>
      <c r="F10" s="44"/>
      <c r="G10" s="53"/>
      <c r="H10" s="53"/>
      <c r="I10" s="53"/>
      <c r="J10" s="45"/>
      <c r="K10" s="45"/>
      <c r="L10" s="45"/>
      <c r="M10" s="45"/>
    </row>
    <row r="11" spans="1:15" x14ac:dyDescent="0.25">
      <c r="A11" s="67"/>
      <c r="B11" s="67"/>
      <c r="C11" s="67"/>
      <c r="D11" s="67"/>
      <c r="E11" s="67"/>
      <c r="F11" s="44"/>
      <c r="G11" s="53"/>
      <c r="H11" s="53"/>
      <c r="I11" s="53"/>
      <c r="J11" s="45"/>
      <c r="K11" s="45"/>
      <c r="L11" s="45"/>
      <c r="M11" s="45"/>
    </row>
    <row r="12" spans="1:15" x14ac:dyDescent="0.25">
      <c r="A12" s="117"/>
      <c r="B12" s="117"/>
      <c r="C12" s="117"/>
      <c r="D12" s="190"/>
      <c r="E12" s="67"/>
      <c r="F12" s="44"/>
      <c r="G12" s="56"/>
      <c r="H12" s="56"/>
      <c r="I12" s="56"/>
      <c r="J12" s="301" t="s">
        <v>0</v>
      </c>
      <c r="K12" s="301"/>
      <c r="L12" s="301"/>
      <c r="M12" s="301"/>
    </row>
    <row r="13" spans="1:15" x14ac:dyDescent="0.25">
      <c r="A13" s="116"/>
      <c r="B13" s="116"/>
      <c r="C13" s="116"/>
      <c r="D13" s="116"/>
      <c r="E13" s="116"/>
      <c r="F13" s="115"/>
      <c r="G13" s="116"/>
      <c r="H13" s="116"/>
      <c r="I13" s="116"/>
      <c r="J13" s="67"/>
      <c r="K13" s="67"/>
      <c r="L13" s="67"/>
      <c r="M13" s="67"/>
      <c r="N13" s="116"/>
      <c r="O13" s="116"/>
    </row>
    <row r="14" spans="1:15" x14ac:dyDescent="0.25">
      <c r="A14" s="116"/>
      <c r="B14" s="116"/>
      <c r="C14" s="116"/>
      <c r="D14" s="116"/>
      <c r="E14" s="116"/>
      <c r="F14" s="115"/>
      <c r="G14" s="116"/>
      <c r="H14" s="116"/>
      <c r="I14" s="116"/>
      <c r="J14" s="116"/>
      <c r="K14" s="116"/>
      <c r="L14" s="67"/>
      <c r="M14" s="67"/>
      <c r="N14" s="116"/>
      <c r="O14" s="116"/>
    </row>
    <row r="15" spans="1:15" x14ac:dyDescent="0.25">
      <c r="A15" s="116"/>
      <c r="B15" s="116"/>
      <c r="C15" s="116"/>
      <c r="D15" s="116"/>
      <c r="E15" s="116"/>
      <c r="F15" s="115"/>
      <c r="G15" s="116"/>
      <c r="H15" s="116"/>
      <c r="I15" s="116"/>
      <c r="J15" s="116"/>
      <c r="K15" s="116"/>
      <c r="L15" s="67"/>
      <c r="M15" s="67"/>
      <c r="N15" s="116"/>
      <c r="O15" s="116"/>
    </row>
    <row r="16" spans="1:15" x14ac:dyDescent="0.25">
      <c r="A16" s="116"/>
      <c r="B16" s="116"/>
      <c r="C16" s="116"/>
      <c r="D16" s="116"/>
      <c r="E16" s="116"/>
      <c r="F16" s="115"/>
      <c r="G16" s="116"/>
      <c r="H16" s="67"/>
      <c r="I16" s="67"/>
      <c r="J16" s="67"/>
      <c r="K16" s="67"/>
      <c r="L16" s="67"/>
      <c r="M16" s="67"/>
      <c r="N16" s="116"/>
      <c r="O16" s="116"/>
    </row>
    <row r="17" spans="1:1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</row>
    <row r="18" spans="1:15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spans="1:15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spans="1:15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</row>
    <row r="21" spans="1:15" x14ac:dyDescent="0.25">
      <c r="A21" s="116"/>
      <c r="B21" s="116"/>
      <c r="C21" s="116"/>
      <c r="D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</row>
  </sheetData>
  <mergeCells count="4">
    <mergeCell ref="B1:E1"/>
    <mergeCell ref="A3:A6"/>
    <mergeCell ref="J12:M12"/>
    <mergeCell ref="A7:A10"/>
  </mergeCells>
  <hyperlinks>
    <hyperlink ref="J12:M12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9"/>
  <sheetViews>
    <sheetView view="pageBreakPreview" zoomScaleNormal="100" zoomScaleSheetLayoutView="100" workbookViewId="0">
      <selection activeCell="K12" sqref="K12:N12"/>
    </sheetView>
  </sheetViews>
  <sheetFormatPr defaultRowHeight="15" x14ac:dyDescent="0.25"/>
  <cols>
    <col min="1" max="1" width="15.85546875" style="74" customWidth="1"/>
    <col min="2" max="2" width="6.85546875" style="74" customWidth="1"/>
    <col min="3" max="5" width="14.140625" style="74" customWidth="1"/>
    <col min="6" max="6" width="20.5703125" style="74" customWidth="1"/>
    <col min="7" max="7" width="1.85546875" style="74" customWidth="1"/>
    <col min="8" max="16384" width="9.140625" style="74"/>
  </cols>
  <sheetData>
    <row r="1" spans="1:14" ht="30" customHeight="1" x14ac:dyDescent="0.25">
      <c r="A1" s="125" t="s">
        <v>13</v>
      </c>
      <c r="B1" s="358" t="str">
        <f>INDEX(Содержание!$B$4:$G$38,MATCH(A1,Содержание!$A$4:$A$38,0),1)</f>
        <v>Ускорение спроса во втором полугодии 2024 года также подтверждается динамикой спроса населения на услуги.</v>
      </c>
      <c r="C1" s="359"/>
      <c r="D1" s="359"/>
      <c r="E1" s="360"/>
      <c r="F1" s="359"/>
      <c r="G1" s="44"/>
      <c r="H1" s="45"/>
      <c r="I1" s="87"/>
      <c r="J1" s="87"/>
      <c r="K1" s="87"/>
      <c r="L1" s="87"/>
      <c r="M1" s="45"/>
      <c r="N1" s="45"/>
    </row>
    <row r="2" spans="1:14" ht="63.75" x14ac:dyDescent="0.25">
      <c r="A2" s="141" t="s">
        <v>23</v>
      </c>
      <c r="B2" s="27" t="s">
        <v>24</v>
      </c>
      <c r="C2" s="119" t="s">
        <v>148</v>
      </c>
      <c r="D2" s="119" t="s">
        <v>149</v>
      </c>
      <c r="E2" s="187" t="s">
        <v>150</v>
      </c>
      <c r="F2" s="147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365">
        <v>2023</v>
      </c>
      <c r="B3" s="103" t="s">
        <v>78</v>
      </c>
      <c r="C3" s="185">
        <v>41.599999999999994</v>
      </c>
      <c r="D3" s="183">
        <v>12.005132767367016</v>
      </c>
      <c r="E3" s="172">
        <v>46.199999999999989</v>
      </c>
      <c r="F3" s="149" t="s">
        <v>47</v>
      </c>
      <c r="G3" s="44"/>
      <c r="H3" s="88"/>
      <c r="I3" s="88"/>
      <c r="J3" s="88"/>
      <c r="K3" s="90"/>
      <c r="L3" s="90"/>
      <c r="M3" s="45"/>
      <c r="N3" s="45"/>
    </row>
    <row r="4" spans="1:14" x14ac:dyDescent="0.25">
      <c r="A4" s="365"/>
      <c r="B4" s="103" t="s">
        <v>79</v>
      </c>
      <c r="C4" s="185">
        <v>96.807502125387714</v>
      </c>
      <c r="D4" s="183">
        <v>21.90000000000002</v>
      </c>
      <c r="E4" s="172">
        <v>72.375133168073347</v>
      </c>
      <c r="F4" s="148" t="s">
        <v>27</v>
      </c>
      <c r="G4" s="44"/>
      <c r="H4" s="53"/>
      <c r="I4" s="53"/>
      <c r="J4" s="89"/>
      <c r="K4" s="45"/>
      <c r="L4" s="45"/>
      <c r="M4" s="45"/>
    </row>
    <row r="5" spans="1:14" x14ac:dyDescent="0.25">
      <c r="A5" s="365"/>
      <c r="B5" s="103" t="s">
        <v>80</v>
      </c>
      <c r="C5" s="185">
        <v>39.864918883681781</v>
      </c>
      <c r="D5" s="183">
        <v>-2.1333333333333258</v>
      </c>
      <c r="E5" s="172">
        <v>49.349308094571995</v>
      </c>
      <c r="F5" s="66"/>
      <c r="G5" s="44"/>
      <c r="H5" s="53"/>
      <c r="I5" s="53"/>
      <c r="J5" s="53"/>
      <c r="K5" s="86"/>
      <c r="L5" s="86"/>
      <c r="M5" s="45"/>
      <c r="N5" s="45"/>
    </row>
    <row r="6" spans="1:14" x14ac:dyDescent="0.25">
      <c r="A6" s="365"/>
      <c r="B6" s="103" t="s">
        <v>81</v>
      </c>
      <c r="C6" s="185">
        <v>4.3839211215449581</v>
      </c>
      <c r="D6" s="183">
        <v>7.9333333333333371</v>
      </c>
      <c r="E6" s="182">
        <v>-2.6424386257254753</v>
      </c>
      <c r="F6" s="66"/>
      <c r="G6" s="44"/>
      <c r="H6" s="53"/>
      <c r="I6" s="53"/>
      <c r="J6" s="53"/>
      <c r="K6" s="53"/>
      <c r="L6" s="53"/>
      <c r="M6" s="45"/>
      <c r="N6" s="45"/>
    </row>
    <row r="7" spans="1:14" x14ac:dyDescent="0.25">
      <c r="A7" s="379">
        <v>2024</v>
      </c>
      <c r="B7" s="103" t="s">
        <v>78</v>
      </c>
      <c r="C7" s="185">
        <v>13.299999999999997</v>
      </c>
      <c r="D7" s="183">
        <v>0.96666666666665435</v>
      </c>
      <c r="E7" s="182">
        <v>64.499999999999972</v>
      </c>
      <c r="F7" s="66"/>
      <c r="G7" s="44"/>
      <c r="H7" s="53"/>
      <c r="I7" s="53"/>
      <c r="J7" s="53"/>
      <c r="K7" s="53"/>
      <c r="L7" s="53"/>
      <c r="M7" s="45"/>
      <c r="N7" s="45"/>
    </row>
    <row r="8" spans="1:14" x14ac:dyDescent="0.25">
      <c r="A8" s="380"/>
      <c r="B8" s="103" t="s">
        <v>79</v>
      </c>
      <c r="C8" s="185">
        <v>-16.377411489814563</v>
      </c>
      <c r="D8" s="183">
        <v>10</v>
      </c>
      <c r="E8" s="182">
        <v>1.6102815275493896</v>
      </c>
      <c r="F8" s="66"/>
      <c r="G8" s="44"/>
      <c r="H8" s="53"/>
      <c r="I8" s="53"/>
      <c r="J8" s="53"/>
      <c r="K8" s="53"/>
      <c r="L8" s="53"/>
      <c r="M8" s="45"/>
      <c r="N8" s="45"/>
    </row>
    <row r="9" spans="1:14" x14ac:dyDescent="0.25">
      <c r="A9" s="380"/>
      <c r="B9" s="103" t="s">
        <v>80</v>
      </c>
      <c r="C9" s="170">
        <v>25.579956884327373</v>
      </c>
      <c r="D9" s="183">
        <v>11.433333333333337</v>
      </c>
      <c r="E9" s="182">
        <v>21.209481078406142</v>
      </c>
      <c r="F9" s="66"/>
      <c r="G9" s="44"/>
      <c r="H9" s="53"/>
      <c r="I9" s="53"/>
      <c r="J9" s="53"/>
      <c r="K9" s="53"/>
      <c r="L9" s="53"/>
      <c r="M9" s="45"/>
      <c r="N9" s="45"/>
    </row>
    <row r="10" spans="1:14" x14ac:dyDescent="0.25">
      <c r="A10" s="381"/>
      <c r="B10" s="186" t="s">
        <v>81</v>
      </c>
      <c r="C10" s="184">
        <v>38.200000000000003</v>
      </c>
      <c r="D10" s="183">
        <v>15.600000000000009</v>
      </c>
      <c r="E10" s="181">
        <v>38.700000000000003</v>
      </c>
      <c r="F10" s="66"/>
      <c r="G10" s="44"/>
      <c r="H10" s="53"/>
      <c r="I10" s="53"/>
      <c r="J10" s="53"/>
      <c r="K10" s="45"/>
      <c r="L10" s="45"/>
      <c r="M10" s="45"/>
      <c r="N10" s="45"/>
    </row>
    <row r="11" spans="1:14" x14ac:dyDescent="0.25">
      <c r="A11" s="66"/>
      <c r="B11" s="66"/>
      <c r="C11" s="66"/>
      <c r="D11" s="66"/>
      <c r="E11" s="66"/>
      <c r="F11" s="66"/>
      <c r="G11" s="44"/>
      <c r="H11" s="53"/>
      <c r="I11" s="53"/>
      <c r="J11" s="53"/>
      <c r="K11" s="45"/>
      <c r="L11" s="45"/>
      <c r="M11" s="45"/>
      <c r="N11" s="45"/>
    </row>
    <row r="12" spans="1:14" x14ac:dyDescent="0.25">
      <c r="A12" s="117"/>
      <c r="B12" s="117"/>
      <c r="C12" s="117"/>
      <c r="D12" s="117"/>
      <c r="E12" s="118"/>
      <c r="F12" s="66"/>
      <c r="G12" s="44"/>
      <c r="H12" s="56"/>
      <c r="I12" s="56"/>
      <c r="J12" s="56"/>
      <c r="K12" s="301" t="s">
        <v>0</v>
      </c>
      <c r="L12" s="301"/>
      <c r="M12" s="301"/>
      <c r="N12" s="301"/>
    </row>
    <row r="13" spans="1:14" x14ac:dyDescent="0.25">
      <c r="A13" s="116"/>
      <c r="B13" s="116"/>
      <c r="C13" s="116"/>
      <c r="D13" s="116"/>
      <c r="E13" s="116"/>
      <c r="F13" s="116"/>
      <c r="G13" s="115"/>
      <c r="H13" s="116"/>
      <c r="I13" s="116"/>
      <c r="J13" s="116"/>
      <c r="K13" s="67"/>
      <c r="L13" s="67"/>
      <c r="M13" s="67"/>
      <c r="N13" s="45"/>
    </row>
    <row r="14" spans="1:14" x14ac:dyDescent="0.25">
      <c r="A14" s="116"/>
      <c r="B14" s="116"/>
      <c r="C14" s="116"/>
      <c r="D14" s="116"/>
      <c r="E14" s="116"/>
      <c r="F14" s="116"/>
      <c r="G14" s="115"/>
      <c r="H14" s="116"/>
      <c r="I14" s="116"/>
      <c r="J14" s="116"/>
      <c r="K14" s="116"/>
      <c r="L14" s="116"/>
      <c r="M14" s="67"/>
      <c r="N14" s="45"/>
    </row>
    <row r="15" spans="1:14" x14ac:dyDescent="0.25">
      <c r="A15" s="116"/>
      <c r="B15" s="116"/>
      <c r="C15" s="116"/>
      <c r="D15" s="116"/>
      <c r="E15" s="116"/>
      <c r="F15" s="116"/>
      <c r="G15" s="115"/>
      <c r="H15" s="116"/>
      <c r="I15" s="116"/>
      <c r="J15" s="116"/>
      <c r="K15" s="116"/>
      <c r="L15" s="116"/>
      <c r="M15" s="67"/>
      <c r="N15" s="45"/>
    </row>
    <row r="16" spans="1:14" x14ac:dyDescent="0.25">
      <c r="A16" s="116"/>
      <c r="B16" s="116"/>
      <c r="C16" s="116"/>
      <c r="D16" s="116"/>
      <c r="E16" s="116"/>
      <c r="F16" s="116"/>
      <c r="G16" s="115"/>
      <c r="H16" s="116"/>
      <c r="I16" s="67"/>
      <c r="J16" s="67"/>
      <c r="K16" s="67"/>
      <c r="L16" s="67"/>
      <c r="M16" s="67"/>
      <c r="N16" s="45"/>
    </row>
    <row r="17" spans="1:13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3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1:13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</row>
  </sheetData>
  <mergeCells count="4">
    <mergeCell ref="B1:F1"/>
    <mergeCell ref="A3:A6"/>
    <mergeCell ref="K12:N12"/>
    <mergeCell ref="A7:A10"/>
  </mergeCells>
  <hyperlinks>
    <hyperlink ref="K12:N12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K16" sqref="K16:N16"/>
    </sheetView>
  </sheetViews>
  <sheetFormatPr defaultRowHeight="15" x14ac:dyDescent="0.25"/>
  <cols>
    <col min="1" max="1" width="15.85546875" style="74" customWidth="1"/>
    <col min="2" max="2" width="8" style="74" customWidth="1"/>
    <col min="3" max="5" width="14.140625" style="74" customWidth="1"/>
    <col min="6" max="6" width="18.28515625" style="74" customWidth="1"/>
    <col min="7" max="7" width="1.85546875" style="74" customWidth="1"/>
    <col min="8" max="16384" width="9.140625" style="74"/>
  </cols>
  <sheetData>
    <row r="1" spans="1:14" ht="45" customHeight="1" x14ac:dyDescent="0.25">
      <c r="A1" s="125" t="s">
        <v>14</v>
      </c>
      <c r="B1" s="358" t="str">
        <f>INDEX(Содержание!$B$4:$G$38,MATCH(A1,Содержание!$A$4:$A$38,0),1)</f>
        <v>Расширение потребительского спроса во втором полугодии 2024 года может поддерживаться динамикой заработных плат, трансфертов населению, а также ускорением потребительского кредитования.</v>
      </c>
      <c r="C1" s="359"/>
      <c r="D1" s="359"/>
      <c r="E1" s="359"/>
      <c r="F1" s="359"/>
      <c r="G1" s="44"/>
      <c r="H1" s="45"/>
      <c r="I1" s="87"/>
      <c r="J1" s="87"/>
      <c r="K1" s="87"/>
      <c r="L1" s="87"/>
      <c r="M1" s="45"/>
      <c r="N1" s="45"/>
    </row>
    <row r="2" spans="1:14" ht="63.75" x14ac:dyDescent="0.25">
      <c r="A2" s="167" t="s">
        <v>23</v>
      </c>
      <c r="B2" s="203" t="s">
        <v>24</v>
      </c>
      <c r="C2" s="203" t="s">
        <v>154</v>
      </c>
      <c r="D2" s="203" t="s">
        <v>152</v>
      </c>
      <c r="E2" s="203" t="s">
        <v>153</v>
      </c>
      <c r="F2" s="166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382">
        <v>2023</v>
      </c>
      <c r="B3" s="204" t="s">
        <v>78</v>
      </c>
      <c r="C3" s="202">
        <v>15.98655975046799</v>
      </c>
      <c r="D3" s="205">
        <v>-0.59999999999999432</v>
      </c>
      <c r="E3" s="206">
        <v>-1.2179770981737619</v>
      </c>
      <c r="F3" s="148" t="s">
        <v>47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382"/>
      <c r="B4" s="204" t="s">
        <v>79</v>
      </c>
      <c r="C4" s="202">
        <v>21.954927755668123</v>
      </c>
      <c r="D4" s="205">
        <v>1.2</v>
      </c>
      <c r="E4" s="206">
        <v>-1.7336791370643141</v>
      </c>
      <c r="F4" s="148" t="s">
        <v>27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382"/>
      <c r="B5" s="204" t="s">
        <v>80</v>
      </c>
      <c r="C5" s="202">
        <v>25.008565579878692</v>
      </c>
      <c r="D5" s="205">
        <v>3.5</v>
      </c>
      <c r="E5" s="206">
        <v>5.2194560405920356</v>
      </c>
      <c r="F5" s="66"/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382"/>
      <c r="B6" s="204" t="s">
        <v>81</v>
      </c>
      <c r="C6" s="202">
        <v>29.493247858106599</v>
      </c>
      <c r="D6" s="205">
        <v>5.3</v>
      </c>
      <c r="E6" s="206">
        <v>4.2656725650929985</v>
      </c>
      <c r="F6" s="66"/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382">
        <v>2024</v>
      </c>
      <c r="B7" s="204" t="s">
        <v>78</v>
      </c>
      <c r="C7" s="202">
        <v>32.109011023585026</v>
      </c>
      <c r="D7" s="205">
        <v>2.7</v>
      </c>
      <c r="E7" s="206">
        <v>5.1870965515027763</v>
      </c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382"/>
      <c r="B8" s="204" t="s">
        <v>79</v>
      </c>
      <c r="C8" s="202">
        <v>16.035836853459571</v>
      </c>
      <c r="D8" s="205">
        <v>1.7</v>
      </c>
      <c r="E8" s="206">
        <v>5.9245521450193479</v>
      </c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382"/>
      <c r="B9" s="204" t="s">
        <v>80</v>
      </c>
      <c r="C9" s="202">
        <v>6.5062524879160577</v>
      </c>
      <c r="D9" s="207">
        <v>2.7</v>
      </c>
      <c r="E9" s="206">
        <v>5.2118731301862056</v>
      </c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382"/>
      <c r="B10" s="204" t="s">
        <v>81</v>
      </c>
      <c r="C10" s="202">
        <v>8.1</v>
      </c>
      <c r="D10" s="207">
        <v>1.8</v>
      </c>
      <c r="E10" s="206">
        <v>2.0699999999999998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199"/>
      <c r="B11" s="199"/>
      <c r="C11" s="199"/>
      <c r="D11" s="199"/>
      <c r="E11" s="124"/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90"/>
      <c r="B12" s="90"/>
      <c r="C12" s="90"/>
      <c r="D12" s="90"/>
      <c r="E12" s="200"/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67"/>
      <c r="B13" s="67"/>
      <c r="C13" s="67"/>
      <c r="D13" s="201"/>
      <c r="E13" s="67"/>
      <c r="F13" s="66"/>
      <c r="G13" s="44"/>
      <c r="H13" s="53"/>
      <c r="I13" s="53"/>
      <c r="J13" s="53"/>
      <c r="K13" s="53"/>
      <c r="L13" s="53"/>
      <c r="M13" s="45"/>
      <c r="N13" s="45"/>
    </row>
    <row r="14" spans="1:14" x14ac:dyDescent="0.25">
      <c r="A14" s="67"/>
      <c r="B14" s="67"/>
      <c r="C14" s="67"/>
      <c r="D14" s="67"/>
      <c r="E14" s="67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67"/>
      <c r="B15" s="67"/>
      <c r="C15" s="67"/>
      <c r="D15" s="67"/>
      <c r="E15" s="67"/>
      <c r="F15" s="66"/>
      <c r="G15" s="44"/>
      <c r="H15" s="53"/>
      <c r="I15" s="53"/>
      <c r="J15" s="53"/>
      <c r="K15" s="45"/>
      <c r="L15" s="45"/>
      <c r="M15" s="45"/>
      <c r="N15" s="45"/>
    </row>
    <row r="16" spans="1:14" x14ac:dyDescent="0.25">
      <c r="A16" s="67"/>
      <c r="B16" s="67"/>
      <c r="C16" s="67"/>
      <c r="D16" s="67"/>
      <c r="E16" s="67"/>
      <c r="F16" s="66"/>
      <c r="G16" s="44"/>
      <c r="H16" s="56"/>
      <c r="I16" s="56"/>
      <c r="J16" s="56"/>
      <c r="K16" s="301" t="s">
        <v>0</v>
      </c>
      <c r="L16" s="301"/>
      <c r="M16" s="301"/>
      <c r="N16" s="301"/>
    </row>
    <row r="17" spans="1:14" x14ac:dyDescent="0.25">
      <c r="A17" s="116"/>
      <c r="B17" s="116"/>
      <c r="C17" s="116"/>
      <c r="D17" s="116"/>
      <c r="E17" s="116"/>
      <c r="F17" s="116"/>
      <c r="G17" s="115"/>
      <c r="H17" s="116"/>
      <c r="I17" s="116"/>
      <c r="J17" s="116"/>
      <c r="K17" s="67"/>
      <c r="L17" s="67"/>
      <c r="M17" s="67"/>
      <c r="N17" s="45"/>
    </row>
    <row r="18" spans="1:14" x14ac:dyDescent="0.25">
      <c r="A18" s="116"/>
      <c r="B18" s="116"/>
      <c r="C18" s="116"/>
      <c r="D18" s="116"/>
      <c r="E18" s="116"/>
      <c r="F18" s="116"/>
      <c r="G18" s="115"/>
      <c r="H18" s="116"/>
      <c r="I18" s="116"/>
      <c r="J18" s="116"/>
      <c r="K18" s="116"/>
      <c r="L18" s="116"/>
      <c r="M18" s="67"/>
      <c r="N18" s="45"/>
    </row>
    <row r="19" spans="1:14" x14ac:dyDescent="0.25">
      <c r="A19" s="116"/>
      <c r="B19" s="116"/>
      <c r="C19" s="116"/>
      <c r="D19" s="116"/>
      <c r="E19" s="116"/>
      <c r="F19" s="116"/>
      <c r="G19" s="115"/>
      <c r="H19" s="116"/>
      <c r="I19" s="116"/>
      <c r="J19" s="116"/>
      <c r="K19" s="116"/>
      <c r="L19" s="116"/>
      <c r="M19" s="67"/>
      <c r="N19" s="45"/>
    </row>
    <row r="20" spans="1:14" x14ac:dyDescent="0.25">
      <c r="A20" s="116"/>
      <c r="B20" s="116"/>
      <c r="C20" s="116"/>
      <c r="D20" s="116"/>
      <c r="E20" s="116"/>
      <c r="F20" s="116"/>
      <c r="G20" s="115"/>
      <c r="H20" s="116"/>
      <c r="I20" s="67"/>
      <c r="J20" s="67"/>
      <c r="K20" s="67"/>
      <c r="L20" s="67"/>
      <c r="M20" s="67"/>
      <c r="N20" s="45"/>
    </row>
    <row r="21" spans="1:14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4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</row>
    <row r="23" spans="1:14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</row>
    <row r="24" spans="1:14" x14ac:dyDescent="0.25">
      <c r="F24" s="116"/>
      <c r="G24" s="116"/>
      <c r="H24" s="116"/>
      <c r="I24" s="116"/>
      <c r="J24" s="116"/>
      <c r="K24" s="116"/>
      <c r="L24" s="116"/>
      <c r="M24" s="116"/>
    </row>
    <row r="25" spans="1:14" x14ac:dyDescent="0.25">
      <c r="F25" s="116"/>
      <c r="G25" s="116"/>
      <c r="H25" s="116"/>
      <c r="I25" s="116"/>
      <c r="J25" s="116"/>
      <c r="K25" s="116"/>
      <c r="L25" s="116"/>
      <c r="M25" s="116"/>
    </row>
    <row r="26" spans="1:14" x14ac:dyDescent="0.25">
      <c r="F26" s="116"/>
      <c r="G26" s="116"/>
      <c r="H26" s="116"/>
      <c r="I26" s="116"/>
      <c r="J26" s="116"/>
      <c r="K26" s="116"/>
      <c r="L26" s="116"/>
      <c r="M26" s="116"/>
    </row>
    <row r="27" spans="1:14" x14ac:dyDescent="0.25">
      <c r="F27" s="116"/>
      <c r="G27" s="116"/>
      <c r="H27" s="116"/>
      <c r="I27" s="116"/>
      <c r="J27" s="116"/>
      <c r="K27" s="116"/>
      <c r="L27" s="116"/>
      <c r="M27" s="116"/>
    </row>
  </sheetData>
  <mergeCells count="4">
    <mergeCell ref="B1:F1"/>
    <mergeCell ref="A3:A6"/>
    <mergeCell ref="K16:N16"/>
    <mergeCell ref="A7:A10"/>
  </mergeCells>
  <hyperlinks>
    <hyperlink ref="K16:N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44"/>
  <sheetViews>
    <sheetView tabSelected="1" view="pageBreakPreview" zoomScaleNormal="85" zoomScaleSheetLayoutView="100" workbookViewId="0">
      <selection activeCell="D25" sqref="D25"/>
    </sheetView>
  </sheetViews>
  <sheetFormatPr defaultRowHeight="15" x14ac:dyDescent="0.25"/>
  <cols>
    <col min="1" max="1" width="29.42578125" style="74" customWidth="1"/>
    <col min="2" max="4" width="9.140625" style="74"/>
    <col min="5" max="5" width="8" style="74" customWidth="1"/>
    <col min="6" max="7" width="7.7109375" style="74" customWidth="1"/>
    <col min="8" max="16384" width="9.140625" style="74"/>
  </cols>
  <sheetData>
    <row r="1" spans="1:11" x14ac:dyDescent="0.25">
      <c r="A1" s="137" t="s">
        <v>42</v>
      </c>
      <c r="B1" s="296" t="str">
        <f>INDEX(Содержание!$B$3:$G$38,MATCH(A1,Содержание!$A$3:$A$38,0),1)</f>
        <v>Оценка траектории базовой ставки Комитета по денежно-кредитной политике</v>
      </c>
      <c r="C1" s="296"/>
      <c r="D1" s="296"/>
      <c r="E1" s="296"/>
      <c r="F1" s="296"/>
      <c r="G1" s="296"/>
      <c r="H1" s="296"/>
      <c r="I1" s="296"/>
      <c r="J1" s="296"/>
      <c r="K1" s="49"/>
    </row>
    <row r="2" spans="1:1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</row>
    <row r="4" spans="1:11" x14ac:dyDescent="0.25">
      <c r="A4" s="67"/>
      <c r="B4" s="67"/>
      <c r="C4" s="67"/>
      <c r="D4" s="67"/>
      <c r="E4" s="67" t="s">
        <v>38</v>
      </c>
      <c r="F4" s="67"/>
      <c r="G4" s="67"/>
      <c r="H4" s="67"/>
      <c r="I4" s="67"/>
      <c r="J4" s="67"/>
    </row>
    <row r="5" spans="1:11" s="2" customFormat="1" x14ac:dyDescent="0.25">
      <c r="A5" s="67"/>
      <c r="B5" s="67"/>
      <c r="C5" s="67"/>
      <c r="D5" s="67"/>
      <c r="E5" s="271"/>
      <c r="F5" s="271"/>
      <c r="G5" s="271"/>
      <c r="H5" s="271"/>
      <c r="I5" s="271"/>
      <c r="J5" s="271"/>
    </row>
    <row r="6" spans="1:11" s="2" customFormat="1" x14ac:dyDescent="0.25">
      <c r="A6" s="67"/>
      <c r="B6" s="67"/>
      <c r="C6" s="67"/>
      <c r="D6" s="67"/>
      <c r="E6" s="271"/>
      <c r="F6" s="271"/>
      <c r="G6" s="271"/>
      <c r="H6" s="271"/>
      <c r="I6" s="271"/>
      <c r="J6" s="271"/>
    </row>
    <row r="7" spans="1:11" s="2" customFormat="1" x14ac:dyDescent="0.25">
      <c r="A7" s="67"/>
      <c r="B7" s="67"/>
      <c r="C7" s="67"/>
      <c r="D7" s="67"/>
      <c r="E7" s="271"/>
      <c r="F7" s="271" t="s">
        <v>38</v>
      </c>
      <c r="G7" s="271"/>
      <c r="H7" s="271"/>
      <c r="I7" s="271"/>
      <c r="J7" s="271"/>
    </row>
    <row r="8" spans="1:11" s="2" customFormat="1" x14ac:dyDescent="0.25">
      <c r="A8" s="67"/>
      <c r="B8" s="67"/>
      <c r="C8" s="67"/>
      <c r="D8" s="67"/>
      <c r="E8" s="271"/>
      <c r="F8" s="271"/>
      <c r="G8" s="271"/>
      <c r="H8" s="271"/>
      <c r="I8" s="271"/>
      <c r="J8" s="271"/>
    </row>
    <row r="9" spans="1:11" s="2" customFormat="1" x14ac:dyDescent="0.25">
      <c r="A9" s="67"/>
      <c r="B9" s="67"/>
      <c r="C9" s="67"/>
      <c r="D9" s="67" t="s">
        <v>38</v>
      </c>
      <c r="E9" s="271"/>
      <c r="F9" s="271"/>
      <c r="G9" s="271"/>
      <c r="H9" s="271"/>
      <c r="I9" s="271"/>
      <c r="J9" s="271"/>
    </row>
    <row r="10" spans="1:11" s="2" customFormat="1" x14ac:dyDescent="0.25">
      <c r="A10" s="67"/>
      <c r="B10" s="67"/>
      <c r="C10" s="67"/>
      <c r="D10" s="67"/>
      <c r="E10" s="271"/>
      <c r="F10" s="271"/>
      <c r="G10" s="271"/>
      <c r="H10" s="271"/>
      <c r="I10" s="271"/>
      <c r="J10" s="271"/>
    </row>
    <row r="11" spans="1:11" s="2" customFormat="1" x14ac:dyDescent="0.25">
      <c r="A11" s="272"/>
      <c r="B11" s="272"/>
      <c r="C11" s="272"/>
      <c r="D11" s="272"/>
      <c r="E11" s="271"/>
      <c r="F11" s="271"/>
      <c r="G11" s="271"/>
      <c r="H11" s="271"/>
      <c r="I11" s="271"/>
      <c r="J11" s="271"/>
    </row>
    <row r="12" spans="1:11" s="2" customFormat="1" x14ac:dyDescent="0.25">
      <c r="A12" s="272"/>
      <c r="B12" s="272"/>
      <c r="C12" s="272"/>
      <c r="D12" s="272"/>
      <c r="E12" s="271"/>
      <c r="F12" s="271"/>
      <c r="G12" s="271"/>
      <c r="H12" s="271"/>
      <c r="I12" s="271"/>
      <c r="J12" s="271"/>
    </row>
    <row r="13" spans="1:11" s="2" customFormat="1" x14ac:dyDescent="0.25">
      <c r="A13" s="272"/>
      <c r="B13" s="272"/>
      <c r="C13" s="272"/>
      <c r="D13" s="272"/>
      <c r="E13" s="271"/>
      <c r="F13" s="271"/>
      <c r="G13" s="271"/>
      <c r="H13" s="271"/>
      <c r="I13" s="271"/>
      <c r="J13" s="271"/>
    </row>
    <row r="14" spans="1:11" s="2" customFormat="1" x14ac:dyDescent="0.25">
      <c r="A14" s="272"/>
      <c r="B14" s="272"/>
      <c r="C14" s="272"/>
      <c r="D14" s="272"/>
      <c r="E14" s="271"/>
      <c r="F14" s="271"/>
      <c r="G14" s="271"/>
      <c r="H14" s="271"/>
      <c r="I14" s="271"/>
      <c r="J14" s="271"/>
    </row>
    <row r="15" spans="1:11" s="2" customFormat="1" x14ac:dyDescent="0.25">
      <c r="A15" s="272"/>
      <c r="B15" s="272"/>
      <c r="C15" s="272"/>
      <c r="D15" s="272"/>
      <c r="E15" s="271"/>
      <c r="F15" s="271"/>
      <c r="G15" s="271"/>
      <c r="H15" s="271"/>
      <c r="I15" s="271"/>
      <c r="J15" s="271"/>
    </row>
    <row r="16" spans="1:11" s="2" customFormat="1" x14ac:dyDescent="0.25">
      <c r="A16" s="272"/>
      <c r="B16" s="272"/>
      <c r="C16" s="272"/>
      <c r="D16" s="272"/>
      <c r="E16" s="271"/>
      <c r="F16" s="271"/>
      <c r="G16" s="271"/>
      <c r="H16" s="271"/>
      <c r="I16" s="271"/>
      <c r="J16" s="271"/>
    </row>
    <row r="17" spans="1:10" s="2" customFormat="1" x14ac:dyDescent="0.25">
      <c r="A17" s="272"/>
      <c r="B17" s="272"/>
      <c r="C17" s="273"/>
      <c r="D17" s="273"/>
      <c r="E17" s="271"/>
      <c r="F17" s="271"/>
      <c r="G17" s="271"/>
      <c r="H17" s="271"/>
      <c r="I17" s="271"/>
      <c r="J17" s="271"/>
    </row>
    <row r="18" spans="1:10" s="2" customFormat="1" x14ac:dyDescent="0.25">
      <c r="A18" s="274"/>
      <c r="B18" s="274"/>
      <c r="C18" s="275"/>
      <c r="D18" s="275"/>
      <c r="E18" s="276"/>
      <c r="F18" s="297" t="s">
        <v>25</v>
      </c>
      <c r="G18" s="297"/>
      <c r="H18" s="297"/>
      <c r="I18" s="297"/>
      <c r="J18" s="297"/>
    </row>
    <row r="19" spans="1:10" s="2" customFormat="1" x14ac:dyDescent="0.25">
      <c r="A19" s="274"/>
      <c r="B19" s="274"/>
      <c r="C19" s="275"/>
      <c r="D19" s="275"/>
      <c r="E19" s="276"/>
      <c r="F19" s="298" t="s">
        <v>194</v>
      </c>
      <c r="G19" s="299"/>
      <c r="H19" s="299"/>
      <c r="I19" s="299"/>
      <c r="J19" s="300"/>
    </row>
    <row r="20" spans="1:10" s="2" customFormat="1" x14ac:dyDescent="0.25">
      <c r="A20" s="274"/>
      <c r="B20" s="274"/>
      <c r="C20" s="275"/>
      <c r="D20" s="275"/>
      <c r="E20" s="276"/>
      <c r="F20" s="301" t="s">
        <v>0</v>
      </c>
      <c r="G20" s="301"/>
      <c r="H20" s="301"/>
      <c r="I20" s="301"/>
      <c r="J20" s="301"/>
    </row>
    <row r="21" spans="1:10" s="2" customFormat="1" x14ac:dyDescent="0.25">
      <c r="A21" s="277"/>
      <c r="B21" s="277"/>
      <c r="C21" s="6"/>
      <c r="D21" s="6"/>
    </row>
    <row r="22" spans="1:10" x14ac:dyDescent="0.25">
      <c r="A22" s="277"/>
      <c r="B22" s="277"/>
      <c r="C22" s="6"/>
      <c r="D22" s="6"/>
    </row>
    <row r="23" spans="1:10" x14ac:dyDescent="0.25">
      <c r="A23" s="277"/>
      <c r="B23" s="277"/>
      <c r="C23" s="6"/>
      <c r="D23" s="6"/>
    </row>
    <row r="24" spans="1:10" x14ac:dyDescent="0.25">
      <c r="A24" s="277"/>
      <c r="B24" s="277"/>
      <c r="C24" s="6"/>
      <c r="D24" s="6"/>
    </row>
    <row r="25" spans="1:10" x14ac:dyDescent="0.25">
      <c r="A25" s="277"/>
      <c r="B25" s="277"/>
      <c r="C25" s="6"/>
      <c r="D25" s="6"/>
    </row>
    <row r="26" spans="1:10" x14ac:dyDescent="0.25">
      <c r="A26" s="277"/>
      <c r="B26" s="277"/>
      <c r="C26" s="6"/>
      <c r="D26" s="6"/>
    </row>
    <row r="27" spans="1:10" x14ac:dyDescent="0.25">
      <c r="A27" s="277"/>
      <c r="B27" s="277"/>
      <c r="C27" s="6"/>
      <c r="D27" s="6"/>
    </row>
    <row r="28" spans="1:10" x14ac:dyDescent="0.25">
      <c r="A28" s="277"/>
      <c r="B28" s="277"/>
      <c r="C28" s="6"/>
      <c r="D28" s="6"/>
    </row>
    <row r="29" spans="1:10" x14ac:dyDescent="0.25">
      <c r="A29" s="277"/>
      <c r="B29" s="277"/>
      <c r="C29" s="6"/>
      <c r="D29" s="6"/>
    </row>
    <row r="30" spans="1:10" x14ac:dyDescent="0.25">
      <c r="A30" s="277"/>
      <c r="B30" s="277"/>
      <c r="C30" s="6"/>
      <c r="D30" s="6"/>
    </row>
    <row r="31" spans="1:10" x14ac:dyDescent="0.25">
      <c r="A31" s="277"/>
      <c r="B31" s="277"/>
      <c r="C31" s="6"/>
      <c r="D31" s="6"/>
    </row>
    <row r="32" spans="1:10" x14ac:dyDescent="0.25">
      <c r="A32" s="277"/>
      <c r="B32" s="277"/>
      <c r="C32" s="6"/>
      <c r="D32" s="6"/>
    </row>
    <row r="33" spans="1:4" x14ac:dyDescent="0.25">
      <c r="A33" s="277"/>
      <c r="B33" s="277"/>
      <c r="C33" s="6"/>
      <c r="D33" s="6"/>
    </row>
    <row r="34" spans="1:4" x14ac:dyDescent="0.25">
      <c r="A34" s="277"/>
      <c r="B34" s="277"/>
      <c r="C34" s="6"/>
      <c r="D34" s="6"/>
    </row>
    <row r="35" spans="1:4" x14ac:dyDescent="0.25">
      <c r="A35" s="277"/>
      <c r="B35" s="277"/>
      <c r="C35" s="6"/>
      <c r="D35" s="6"/>
    </row>
    <row r="36" spans="1:4" x14ac:dyDescent="0.25">
      <c r="A36" s="277"/>
      <c r="B36" s="277"/>
      <c r="C36" s="6"/>
      <c r="D36" s="6"/>
    </row>
    <row r="37" spans="1:4" x14ac:dyDescent="0.25">
      <c r="A37" s="277"/>
      <c r="B37" s="277"/>
      <c r="C37" s="277"/>
      <c r="D37" s="277"/>
    </row>
    <row r="38" spans="1:4" x14ac:dyDescent="0.25">
      <c r="A38" s="277"/>
      <c r="B38" s="277"/>
      <c r="C38" s="277"/>
      <c r="D38" s="277"/>
    </row>
    <row r="39" spans="1:4" x14ac:dyDescent="0.25">
      <c r="A39" s="277"/>
      <c r="B39" s="277"/>
      <c r="C39" s="277"/>
      <c r="D39" s="277"/>
    </row>
    <row r="40" spans="1:4" x14ac:dyDescent="0.25">
      <c r="A40" s="277"/>
      <c r="B40" s="277"/>
      <c r="C40" s="277"/>
      <c r="D40" s="277"/>
    </row>
    <row r="41" spans="1:4" x14ac:dyDescent="0.25">
      <c r="A41" s="277"/>
      <c r="B41" s="277"/>
      <c r="C41" s="277"/>
      <c r="D41" s="277"/>
    </row>
    <row r="42" spans="1:4" x14ac:dyDescent="0.25">
      <c r="A42" s="277"/>
      <c r="B42" s="277"/>
      <c r="C42" s="277"/>
      <c r="D42" s="277"/>
    </row>
    <row r="43" spans="1:4" x14ac:dyDescent="0.25">
      <c r="A43" s="277"/>
      <c r="B43" s="277"/>
      <c r="C43" s="277"/>
      <c r="D43" s="277"/>
    </row>
    <row r="44" spans="1:4" x14ac:dyDescent="0.25">
      <c r="A44" s="277"/>
      <c r="B44" s="277"/>
      <c r="C44" s="277"/>
      <c r="D44" s="277"/>
    </row>
  </sheetData>
  <mergeCells count="4">
    <mergeCell ref="B1:J1"/>
    <mergeCell ref="F18:J18"/>
    <mergeCell ref="F19:J19"/>
    <mergeCell ref="F20:J20"/>
  </mergeCells>
  <hyperlinks>
    <hyperlink ref="F20:J20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A3" sqref="A3:D6"/>
    </sheetView>
  </sheetViews>
  <sheetFormatPr defaultRowHeight="15" x14ac:dyDescent="0.25"/>
  <cols>
    <col min="1" max="1" width="15.85546875" style="74" customWidth="1"/>
    <col min="2" max="2" width="8" style="74" customWidth="1"/>
    <col min="3" max="4" width="14.140625" style="74" customWidth="1"/>
    <col min="5" max="5" width="18.28515625" style="74" customWidth="1"/>
    <col min="6" max="6" width="1.85546875" style="74" customWidth="1"/>
    <col min="7" max="16384" width="9.140625" style="74"/>
  </cols>
  <sheetData>
    <row r="1" spans="1:13" ht="30" customHeight="1" x14ac:dyDescent="0.25">
      <c r="A1" s="125" t="s">
        <v>15</v>
      </c>
      <c r="B1" s="369" t="str">
        <f>INDEX(Содержание!$B$4:$G$38,MATCH(A1,Содержание!$A$4:$A$38,0),1)</f>
        <v>Инвестиционная активность в экономике существенно увеличилась к концу 2024 года.</v>
      </c>
      <c r="C1" s="360"/>
      <c r="D1" s="360"/>
      <c r="E1" s="360"/>
      <c r="F1" s="44"/>
      <c r="G1" s="45"/>
      <c r="H1" s="87"/>
      <c r="I1" s="87"/>
      <c r="J1" s="87"/>
      <c r="K1" s="87"/>
      <c r="L1" s="45"/>
      <c r="M1" s="45"/>
    </row>
    <row r="2" spans="1:13" ht="89.25" x14ac:dyDescent="0.25">
      <c r="A2" s="175" t="s">
        <v>23</v>
      </c>
      <c r="B2" s="210" t="s">
        <v>24</v>
      </c>
      <c r="C2" s="211" t="s">
        <v>157</v>
      </c>
      <c r="D2" s="211" t="s">
        <v>158</v>
      </c>
      <c r="E2" s="212" t="s">
        <v>25</v>
      </c>
      <c r="F2" s="44"/>
      <c r="G2" s="88"/>
      <c r="H2" s="88"/>
      <c r="I2" s="88"/>
      <c r="J2" s="88"/>
      <c r="K2" s="88"/>
      <c r="L2" s="45"/>
      <c r="M2" s="45"/>
    </row>
    <row r="3" spans="1:13" x14ac:dyDescent="0.25">
      <c r="A3" s="366">
        <v>2023</v>
      </c>
      <c r="B3" s="213" t="s">
        <v>78</v>
      </c>
      <c r="C3" s="214">
        <v>16.799999999999997</v>
      </c>
      <c r="D3" s="172">
        <v>14.466666666666001</v>
      </c>
      <c r="E3" s="215" t="s">
        <v>166</v>
      </c>
      <c r="F3" s="44"/>
      <c r="G3" s="88"/>
      <c r="H3" s="88"/>
      <c r="I3" s="88"/>
      <c r="J3" s="88"/>
      <c r="K3" s="88"/>
      <c r="L3" s="45"/>
      <c r="M3" s="45"/>
    </row>
    <row r="4" spans="1:13" x14ac:dyDescent="0.25">
      <c r="A4" s="366"/>
      <c r="B4" s="213" t="s">
        <v>79</v>
      </c>
      <c r="C4" s="214">
        <v>13.066666666665995</v>
      </c>
      <c r="D4" s="172">
        <v>10.166666666666003</v>
      </c>
      <c r="E4" s="229"/>
      <c r="F4" s="44"/>
      <c r="G4" s="88"/>
      <c r="H4" s="88"/>
      <c r="I4" s="88"/>
      <c r="J4" s="88"/>
      <c r="K4" s="88"/>
      <c r="L4" s="45"/>
      <c r="M4" s="45"/>
    </row>
    <row r="5" spans="1:13" x14ac:dyDescent="0.25">
      <c r="A5" s="366"/>
      <c r="B5" s="213" t="s">
        <v>80</v>
      </c>
      <c r="C5" s="214">
        <v>10.566666666665995</v>
      </c>
      <c r="D5" s="172">
        <v>11.966666666666001</v>
      </c>
      <c r="E5" s="66"/>
      <c r="F5" s="44"/>
      <c r="G5" s="88"/>
      <c r="H5" s="88"/>
      <c r="I5" s="88"/>
      <c r="J5" s="88"/>
      <c r="K5" s="88"/>
      <c r="L5" s="45"/>
      <c r="M5" s="45"/>
    </row>
    <row r="6" spans="1:13" x14ac:dyDescent="0.25">
      <c r="A6" s="366"/>
      <c r="B6" s="213" t="s">
        <v>81</v>
      </c>
      <c r="C6" s="214">
        <v>18.766666666665998</v>
      </c>
      <c r="D6" s="172">
        <v>19.400000000000006</v>
      </c>
      <c r="E6" s="66"/>
      <c r="F6" s="44"/>
      <c r="G6" s="88"/>
      <c r="H6" s="88"/>
      <c r="I6" s="88"/>
      <c r="J6" s="88"/>
      <c r="K6" s="88"/>
      <c r="L6" s="45"/>
      <c r="M6" s="45"/>
    </row>
    <row r="7" spans="1:13" x14ac:dyDescent="0.25">
      <c r="A7" s="366">
        <v>2024</v>
      </c>
      <c r="B7" s="213" t="s">
        <v>78</v>
      </c>
      <c r="C7" s="214">
        <v>0.43333333333299606</v>
      </c>
      <c r="D7" s="172">
        <v>2</v>
      </c>
      <c r="E7" s="66"/>
      <c r="F7" s="44"/>
      <c r="G7" s="88"/>
      <c r="H7" s="88"/>
      <c r="I7" s="88"/>
      <c r="J7" s="90"/>
      <c r="K7" s="90"/>
      <c r="L7" s="45"/>
      <c r="M7" s="45"/>
    </row>
    <row r="8" spans="1:13" x14ac:dyDescent="0.25">
      <c r="A8" s="366"/>
      <c r="B8" s="217" t="s">
        <v>79</v>
      </c>
      <c r="C8" s="214">
        <v>-6.6666666666666998</v>
      </c>
      <c r="D8" s="218">
        <v>-9.2999999999999972</v>
      </c>
      <c r="E8" s="66"/>
      <c r="F8" s="44"/>
      <c r="G8" s="53"/>
      <c r="H8" s="53"/>
      <c r="I8" s="89"/>
      <c r="J8" s="45"/>
      <c r="K8" s="45"/>
      <c r="L8" s="45"/>
    </row>
    <row r="9" spans="1:13" x14ac:dyDescent="0.25">
      <c r="A9" s="366"/>
      <c r="B9" s="213" t="s">
        <v>80</v>
      </c>
      <c r="C9" s="219">
        <v>7.7333333333329932</v>
      </c>
      <c r="D9" s="194">
        <v>-3.5</v>
      </c>
      <c r="E9" s="66"/>
      <c r="F9" s="44"/>
      <c r="G9" s="53"/>
      <c r="H9" s="53"/>
      <c r="I9" s="53"/>
      <c r="J9" s="86"/>
      <c r="K9" s="86"/>
      <c r="L9" s="45"/>
      <c r="M9" s="45"/>
    </row>
    <row r="10" spans="1:13" x14ac:dyDescent="0.25">
      <c r="A10" s="383"/>
      <c r="B10" s="213" t="s">
        <v>81</v>
      </c>
      <c r="C10" s="220">
        <v>18.799999999999997</v>
      </c>
      <c r="D10" s="221">
        <v>10.266666666665998</v>
      </c>
      <c r="E10" s="66"/>
      <c r="F10" s="44"/>
      <c r="G10" s="53"/>
      <c r="H10" s="53"/>
      <c r="I10" s="53"/>
      <c r="J10" s="53"/>
      <c r="K10" s="53"/>
      <c r="L10" s="45"/>
      <c r="M10" s="45"/>
    </row>
    <row r="11" spans="1:13" x14ac:dyDescent="0.25">
      <c r="A11" s="121"/>
      <c r="B11" s="121"/>
      <c r="C11" s="121"/>
      <c r="D11" s="104"/>
      <c r="E11" s="66"/>
      <c r="F11" s="44"/>
      <c r="G11" s="53"/>
      <c r="H11" s="53"/>
      <c r="I11" s="53"/>
      <c r="J11" s="53"/>
      <c r="K11" s="53"/>
      <c r="L11" s="45"/>
      <c r="M11" s="45"/>
    </row>
    <row r="12" spans="1:13" x14ac:dyDescent="0.25">
      <c r="A12" s="56"/>
      <c r="B12" s="56"/>
      <c r="C12" s="56"/>
      <c r="D12" s="55"/>
      <c r="E12" s="66"/>
      <c r="F12" s="44"/>
      <c r="G12" s="53"/>
      <c r="H12" s="53"/>
      <c r="I12" s="53"/>
      <c r="J12" s="53"/>
      <c r="K12" s="53"/>
      <c r="L12" s="45"/>
      <c r="M12" s="45"/>
    </row>
    <row r="13" spans="1:13" x14ac:dyDescent="0.25">
      <c r="A13" s="116"/>
      <c r="B13" s="116"/>
      <c r="C13" s="116"/>
      <c r="D13" s="116"/>
      <c r="E13" s="66"/>
      <c r="F13" s="44"/>
      <c r="G13" s="53"/>
      <c r="H13" s="53"/>
      <c r="I13" s="53"/>
      <c r="J13" s="53"/>
      <c r="K13" s="53"/>
      <c r="L13" s="45"/>
      <c r="M13" s="45"/>
    </row>
    <row r="14" spans="1:13" x14ac:dyDescent="0.25">
      <c r="A14" s="116"/>
      <c r="B14" s="116"/>
      <c r="C14" s="116"/>
      <c r="D14" s="116"/>
      <c r="E14" s="66"/>
      <c r="F14" s="44"/>
      <c r="G14" s="53"/>
      <c r="H14" s="53"/>
      <c r="I14" s="53"/>
      <c r="J14" s="45"/>
      <c r="K14" s="45"/>
      <c r="L14" s="45"/>
      <c r="M14" s="45"/>
    </row>
    <row r="15" spans="1:13" x14ac:dyDescent="0.25">
      <c r="A15" s="116"/>
      <c r="B15" s="116"/>
      <c r="C15" s="116"/>
      <c r="D15" s="116"/>
      <c r="E15" s="66"/>
      <c r="F15" s="44"/>
      <c r="G15" s="53"/>
      <c r="H15" s="53"/>
      <c r="I15" s="53"/>
      <c r="J15" s="45"/>
      <c r="K15" s="45"/>
      <c r="L15" s="45"/>
      <c r="M15" s="45"/>
    </row>
    <row r="16" spans="1:13" x14ac:dyDescent="0.25">
      <c r="A16" s="116"/>
      <c r="B16" s="116"/>
      <c r="C16" s="116"/>
      <c r="D16" s="116"/>
      <c r="E16" s="66"/>
      <c r="F16" s="44"/>
      <c r="G16" s="56"/>
      <c r="H16" s="56"/>
      <c r="I16" s="56"/>
      <c r="J16" s="301" t="s">
        <v>0</v>
      </c>
      <c r="K16" s="301"/>
      <c r="L16" s="301"/>
      <c r="M16" s="301"/>
    </row>
    <row r="17" spans="1:13" x14ac:dyDescent="0.25">
      <c r="A17" s="116"/>
      <c r="B17" s="116"/>
      <c r="C17" s="116"/>
      <c r="D17" s="116"/>
      <c r="E17" s="116"/>
      <c r="F17" s="115"/>
      <c r="G17" s="116"/>
      <c r="H17" s="116"/>
      <c r="I17" s="116"/>
      <c r="J17" s="67"/>
      <c r="K17" s="67"/>
      <c r="L17" s="67"/>
      <c r="M17" s="45"/>
    </row>
    <row r="18" spans="1:13" x14ac:dyDescent="0.25">
      <c r="A18" s="116"/>
      <c r="B18" s="116"/>
      <c r="C18" s="116"/>
      <c r="D18" s="116"/>
      <c r="E18" s="116"/>
      <c r="F18" s="115"/>
      <c r="G18" s="116"/>
      <c r="H18" s="116"/>
      <c r="I18" s="116"/>
      <c r="J18" s="116"/>
      <c r="K18" s="116"/>
      <c r="L18" s="67"/>
      <c r="M18" s="45"/>
    </row>
    <row r="19" spans="1:13" x14ac:dyDescent="0.25">
      <c r="A19" s="116"/>
      <c r="B19" s="116"/>
      <c r="C19" s="116"/>
      <c r="D19" s="116"/>
      <c r="E19" s="116"/>
      <c r="F19" s="115"/>
      <c r="G19" s="116"/>
      <c r="H19" s="116"/>
      <c r="I19" s="116"/>
      <c r="J19" s="116"/>
      <c r="K19" s="116"/>
      <c r="L19" s="67"/>
      <c r="M19" s="45"/>
    </row>
    <row r="20" spans="1:13" x14ac:dyDescent="0.25">
      <c r="A20" s="116"/>
      <c r="B20" s="116"/>
      <c r="C20" s="116"/>
      <c r="D20" s="116"/>
      <c r="E20" s="116"/>
      <c r="F20" s="115"/>
      <c r="G20" s="116"/>
      <c r="H20" s="67"/>
      <c r="I20" s="67"/>
      <c r="J20" s="67"/>
      <c r="K20" s="67"/>
      <c r="L20" s="67"/>
      <c r="M20" s="45"/>
    </row>
    <row r="21" spans="1:13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 spans="1:13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</row>
    <row r="23" spans="1:13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 spans="1:13" x14ac:dyDescent="0.25">
      <c r="E24" s="116"/>
      <c r="F24" s="116"/>
      <c r="G24" s="116"/>
      <c r="H24" s="116"/>
      <c r="I24" s="116"/>
      <c r="J24" s="116"/>
      <c r="K24" s="116"/>
      <c r="L24" s="116"/>
    </row>
    <row r="25" spans="1:13" x14ac:dyDescent="0.25">
      <c r="E25" s="116"/>
      <c r="F25" s="116"/>
      <c r="G25" s="116"/>
      <c r="H25" s="116"/>
      <c r="I25" s="116"/>
      <c r="J25" s="116"/>
      <c r="K25" s="116"/>
      <c r="L25" s="116"/>
    </row>
    <row r="26" spans="1:13" x14ac:dyDescent="0.25">
      <c r="E26" s="116"/>
      <c r="F26" s="116"/>
      <c r="G26" s="116"/>
      <c r="H26" s="116"/>
      <c r="I26" s="116"/>
      <c r="J26" s="116"/>
      <c r="K26" s="116"/>
      <c r="L26" s="116"/>
    </row>
    <row r="27" spans="1:13" x14ac:dyDescent="0.25">
      <c r="E27" s="116"/>
      <c r="F27" s="116"/>
      <c r="G27" s="116"/>
      <c r="H27" s="116"/>
      <c r="I27" s="116"/>
      <c r="J27" s="116"/>
      <c r="K27" s="116"/>
      <c r="L27" s="116"/>
    </row>
  </sheetData>
  <mergeCells count="4">
    <mergeCell ref="B1:E1"/>
    <mergeCell ref="A3:A6"/>
    <mergeCell ref="A7:A10"/>
    <mergeCell ref="J16:M16"/>
  </mergeCells>
  <hyperlinks>
    <hyperlink ref="J16:M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6"/>
  <sheetViews>
    <sheetView view="pageBreakPreview" zoomScaleNormal="100" zoomScaleSheetLayoutView="100" workbookViewId="0">
      <selection activeCell="A3" sqref="A3:J6"/>
    </sheetView>
  </sheetViews>
  <sheetFormatPr defaultRowHeight="15" x14ac:dyDescent="0.25"/>
  <cols>
    <col min="1" max="1" width="15.85546875" style="74" customWidth="1"/>
    <col min="2" max="2" width="8.140625" style="74" customWidth="1"/>
    <col min="3" max="10" width="14.140625" style="74" customWidth="1"/>
    <col min="11" max="11" width="18.28515625" style="74" customWidth="1"/>
    <col min="12" max="12" width="1.85546875" style="74" customWidth="1"/>
    <col min="13" max="16384" width="9.140625" style="74"/>
  </cols>
  <sheetData>
    <row r="1" spans="1:19" x14ac:dyDescent="0.25">
      <c r="A1" s="125" t="s">
        <v>16</v>
      </c>
      <c r="B1" s="369" t="str">
        <f>INDEX(Содержание!$B$4:$G$38,MATCH(A1,Содержание!$A$4:$A$38,0),1)</f>
        <v>Ускорение роста инвестиций обеспечено ростом капитальных вложений в несырьевой сектор экономики.</v>
      </c>
      <c r="C1" s="360"/>
      <c r="D1" s="360"/>
      <c r="E1" s="360"/>
      <c r="F1" s="360"/>
      <c r="G1" s="360"/>
      <c r="H1" s="360"/>
      <c r="I1" s="360"/>
      <c r="J1" s="360"/>
      <c r="K1" s="360"/>
      <c r="L1" s="44"/>
      <c r="M1" s="45"/>
      <c r="N1" s="87"/>
      <c r="O1" s="87"/>
      <c r="P1" s="87"/>
      <c r="Q1" s="87"/>
      <c r="R1" s="45"/>
      <c r="S1" s="45"/>
    </row>
    <row r="2" spans="1:19" ht="60" x14ac:dyDescent="0.25">
      <c r="A2" s="175" t="s">
        <v>23</v>
      </c>
      <c r="B2" s="210" t="s">
        <v>24</v>
      </c>
      <c r="C2" s="222" t="s">
        <v>160</v>
      </c>
      <c r="D2" s="222" t="s">
        <v>123</v>
      </c>
      <c r="E2" s="222" t="s">
        <v>161</v>
      </c>
      <c r="F2" s="222" t="s">
        <v>162</v>
      </c>
      <c r="G2" s="222" t="s">
        <v>163</v>
      </c>
      <c r="H2" s="222" t="s">
        <v>164</v>
      </c>
      <c r="I2" s="222" t="s">
        <v>124</v>
      </c>
      <c r="J2" s="222" t="s">
        <v>165</v>
      </c>
      <c r="K2" s="223" t="s">
        <v>25</v>
      </c>
      <c r="L2" s="44"/>
      <c r="M2" s="88"/>
      <c r="N2" s="88"/>
      <c r="O2" s="88"/>
      <c r="P2" s="88"/>
      <c r="Q2" s="88"/>
      <c r="R2" s="45"/>
      <c r="S2" s="45"/>
    </row>
    <row r="3" spans="1:19" x14ac:dyDescent="0.25">
      <c r="A3" s="366">
        <v>2023</v>
      </c>
      <c r="B3" s="213" t="s">
        <v>78</v>
      </c>
      <c r="C3" s="194">
        <v>16.099999999999994</v>
      </c>
      <c r="D3" s="221">
        <v>5.5901549998328353</v>
      </c>
      <c r="E3" s="221">
        <v>-4.9932293485557951E-2</v>
      </c>
      <c r="F3" s="221">
        <v>1.1126122467329229</v>
      </c>
      <c r="G3" s="221">
        <v>2.2209776865817465</v>
      </c>
      <c r="H3" s="221">
        <v>2.957720021058571</v>
      </c>
      <c r="I3" s="221">
        <v>0.71702482635706877</v>
      </c>
      <c r="J3" s="221">
        <f t="shared" ref="J3:J10" si="0">C3-SUM(D3:I3)</f>
        <v>3.5514425129224101</v>
      </c>
      <c r="K3" s="215" t="s">
        <v>47</v>
      </c>
      <c r="L3" s="44"/>
      <c r="M3" s="90"/>
      <c r="N3" s="90"/>
      <c r="O3" s="88"/>
      <c r="P3" s="88"/>
      <c r="Q3" s="88"/>
      <c r="R3" s="45"/>
      <c r="S3" s="45"/>
    </row>
    <row r="4" spans="1:19" x14ac:dyDescent="0.25">
      <c r="A4" s="366"/>
      <c r="B4" s="213" t="s">
        <v>79</v>
      </c>
      <c r="C4" s="194">
        <v>13.099999999999994</v>
      </c>
      <c r="D4" s="221">
        <v>3.813470845086437</v>
      </c>
      <c r="E4" s="221">
        <v>-0.6850563705671423</v>
      </c>
      <c r="F4" s="221">
        <v>0.97918715011757773</v>
      </c>
      <c r="G4" s="221">
        <v>4.743951653865027</v>
      </c>
      <c r="H4" s="221">
        <v>0.15619619481967628</v>
      </c>
      <c r="I4" s="221">
        <v>0.40610987118536124</v>
      </c>
      <c r="J4" s="221">
        <f t="shared" si="0"/>
        <v>3.6861406554930571</v>
      </c>
      <c r="K4" s="216" t="s">
        <v>159</v>
      </c>
      <c r="L4" s="44"/>
      <c r="M4" s="67"/>
      <c r="N4" s="67"/>
      <c r="O4" s="113"/>
      <c r="P4" s="88"/>
      <c r="Q4" s="88"/>
      <c r="R4" s="45"/>
      <c r="S4" s="45"/>
    </row>
    <row r="5" spans="1:19" x14ac:dyDescent="0.25">
      <c r="A5" s="366"/>
      <c r="B5" s="213" t="s">
        <v>80</v>
      </c>
      <c r="C5" s="194">
        <v>12.099999999999994</v>
      </c>
      <c r="D5" s="221">
        <v>1.4058510428040161</v>
      </c>
      <c r="E5" s="221">
        <v>-0.67476931335480195</v>
      </c>
      <c r="F5" s="221">
        <v>0.77748700342307642</v>
      </c>
      <c r="G5" s="221">
        <v>5.6517954848538068</v>
      </c>
      <c r="H5" s="221">
        <v>-0.20899164184409338</v>
      </c>
      <c r="I5" s="221">
        <v>0.5266633830975177</v>
      </c>
      <c r="J5" s="221">
        <f t="shared" si="0"/>
        <v>4.6219640410204734</v>
      </c>
      <c r="K5" s="66"/>
      <c r="L5" s="44"/>
      <c r="M5" s="67"/>
      <c r="N5" s="67"/>
      <c r="O5" s="113"/>
      <c r="P5" s="88"/>
      <c r="Q5" s="88"/>
      <c r="R5" s="45"/>
      <c r="S5" s="45"/>
    </row>
    <row r="6" spans="1:19" x14ac:dyDescent="0.25">
      <c r="A6" s="366"/>
      <c r="B6" s="213" t="s">
        <v>81</v>
      </c>
      <c r="C6" s="194">
        <v>13.700000000000003</v>
      </c>
      <c r="D6" s="221">
        <v>0.71318037171647375</v>
      </c>
      <c r="E6" s="221">
        <v>0.32453308787860685</v>
      </c>
      <c r="F6" s="221">
        <v>0.46052736975813835</v>
      </c>
      <c r="G6" s="221">
        <v>4.2381194059681997</v>
      </c>
      <c r="H6" s="221">
        <v>1.1172153760214365</v>
      </c>
      <c r="I6" s="221">
        <v>0.37580255754112085</v>
      </c>
      <c r="J6" s="221">
        <f t="shared" si="0"/>
        <v>6.4706218311160271</v>
      </c>
      <c r="K6" s="66"/>
      <c r="L6" s="44"/>
      <c r="M6" s="67"/>
      <c r="N6" s="67"/>
      <c r="O6" s="113"/>
      <c r="P6" s="88"/>
      <c r="Q6" s="88"/>
      <c r="R6" s="45"/>
      <c r="S6" s="45"/>
    </row>
    <row r="7" spans="1:19" x14ac:dyDescent="0.25">
      <c r="A7" s="366">
        <v>2024</v>
      </c>
      <c r="B7" s="186" t="s">
        <v>78</v>
      </c>
      <c r="C7" s="194">
        <v>-0.79999999999999716</v>
      </c>
      <c r="D7" s="221">
        <v>-8.7460347840715222</v>
      </c>
      <c r="E7" s="221">
        <v>2.583392108232835</v>
      </c>
      <c r="F7" s="221">
        <v>-0.38432635217635336</v>
      </c>
      <c r="G7" s="221">
        <v>4.399647597815445</v>
      </c>
      <c r="H7" s="221">
        <v>-0.79360317138547176</v>
      </c>
      <c r="I7" s="221">
        <v>-0.23658333579624716</v>
      </c>
      <c r="J7" s="221">
        <f t="shared" si="0"/>
        <v>2.3775079373813175</v>
      </c>
      <c r="K7" s="66"/>
      <c r="L7" s="44"/>
      <c r="M7" s="67"/>
      <c r="N7" s="67"/>
      <c r="O7" s="113"/>
      <c r="P7" s="90"/>
      <c r="Q7" s="90"/>
      <c r="R7" s="45"/>
      <c r="S7" s="45"/>
    </row>
    <row r="8" spans="1:19" x14ac:dyDescent="0.25">
      <c r="A8" s="366"/>
      <c r="B8" s="186" t="s">
        <v>79</v>
      </c>
      <c r="C8" s="194">
        <v>-3.5</v>
      </c>
      <c r="D8" s="221">
        <v>-10.199346313978523</v>
      </c>
      <c r="E8" s="221">
        <v>0.81998589110217479</v>
      </c>
      <c r="F8" s="221">
        <v>-0.15640713680079751</v>
      </c>
      <c r="G8" s="221">
        <v>3.8203714153385562</v>
      </c>
      <c r="H8" s="221">
        <v>0.87481934928778804</v>
      </c>
      <c r="I8" s="221">
        <v>0.47866299002874585</v>
      </c>
      <c r="J8" s="221">
        <f t="shared" si="0"/>
        <v>0.8619138050220565</v>
      </c>
      <c r="K8" s="66"/>
      <c r="L8" s="44"/>
      <c r="M8" s="67"/>
      <c r="N8" s="67"/>
      <c r="O8" s="122"/>
      <c r="P8" s="45"/>
      <c r="Q8" s="45"/>
      <c r="R8" s="45"/>
    </row>
    <row r="9" spans="1:19" x14ac:dyDescent="0.25">
      <c r="A9" s="366"/>
      <c r="B9" s="186" t="s">
        <v>80</v>
      </c>
      <c r="C9" s="194">
        <v>0.59999999999999432</v>
      </c>
      <c r="D9" s="221">
        <v>-8.3529664483484058</v>
      </c>
      <c r="E9" s="221">
        <v>0.5559011134395494</v>
      </c>
      <c r="F9" s="221">
        <v>-1.8631219598590959E-2</v>
      </c>
      <c r="G9" s="221">
        <v>4.1650311788866983</v>
      </c>
      <c r="H9" s="221">
        <v>0.76745108963372166</v>
      </c>
      <c r="I9" s="221">
        <v>1.9304494021937992</v>
      </c>
      <c r="J9" s="221">
        <f t="shared" si="0"/>
        <v>1.5527648837932222</v>
      </c>
      <c r="K9" s="66"/>
      <c r="L9" s="44"/>
      <c r="M9" s="67"/>
      <c r="N9" s="67"/>
      <c r="O9" s="54"/>
      <c r="P9" s="86"/>
      <c r="Q9" s="86"/>
      <c r="R9" s="45"/>
      <c r="S9" s="45"/>
    </row>
    <row r="10" spans="1:19" x14ac:dyDescent="0.25">
      <c r="A10" s="383"/>
      <c r="B10" s="213" t="s">
        <v>81</v>
      </c>
      <c r="C10" s="194">
        <v>7.5</v>
      </c>
      <c r="D10" s="221">
        <v>-5.294500093756529</v>
      </c>
      <c r="E10" s="221">
        <v>2.2770457372819224</v>
      </c>
      <c r="F10" s="221">
        <v>0.65023833508576967</v>
      </c>
      <c r="G10" s="221">
        <v>3.719125257680695</v>
      </c>
      <c r="H10" s="221">
        <v>2.3996374924090174</v>
      </c>
      <c r="I10" s="221">
        <v>3.5636007783916126</v>
      </c>
      <c r="J10" s="221">
        <f t="shared" si="0"/>
        <v>0.18485249290751149</v>
      </c>
      <c r="K10" s="66"/>
      <c r="L10" s="44"/>
      <c r="M10" s="67"/>
      <c r="N10" s="67"/>
      <c r="O10" s="54"/>
      <c r="P10" s="53"/>
      <c r="Q10" s="53"/>
      <c r="R10" s="45"/>
      <c r="S10" s="45"/>
    </row>
    <row r="11" spans="1:19" x14ac:dyDescent="0.25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6"/>
      <c r="L11" s="44"/>
      <c r="M11" s="67"/>
      <c r="N11" s="67"/>
      <c r="O11" s="54"/>
      <c r="P11" s="53"/>
      <c r="Q11" s="53"/>
      <c r="R11" s="45"/>
      <c r="S11" s="45"/>
    </row>
    <row r="12" spans="1:19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6"/>
      <c r="L12" s="44"/>
      <c r="M12" s="67"/>
      <c r="N12" s="67"/>
      <c r="O12" s="54"/>
      <c r="P12" s="53"/>
      <c r="Q12" s="53"/>
      <c r="R12" s="45"/>
      <c r="S12" s="45"/>
    </row>
    <row r="13" spans="1:19" x14ac:dyDescent="0.25">
      <c r="K13" s="66"/>
      <c r="L13" s="44"/>
      <c r="M13" s="117"/>
      <c r="N13" s="86"/>
      <c r="O13" s="53"/>
      <c r="P13" s="53"/>
      <c r="Q13" s="53"/>
      <c r="R13" s="45"/>
      <c r="S13" s="45"/>
    </row>
    <row r="14" spans="1:19" x14ac:dyDescent="0.25">
      <c r="K14" s="67"/>
      <c r="L14" s="44"/>
      <c r="M14" s="67"/>
      <c r="N14" s="54"/>
      <c r="O14" s="53"/>
      <c r="P14" s="45"/>
      <c r="Q14" s="45"/>
      <c r="R14" s="45"/>
      <c r="S14" s="45"/>
    </row>
    <row r="15" spans="1:19" x14ac:dyDescent="0.25">
      <c r="K15" s="67"/>
      <c r="L15" s="44"/>
      <c r="M15" s="67"/>
      <c r="N15" s="54"/>
      <c r="O15" s="53"/>
      <c r="P15" s="45"/>
      <c r="Q15" s="45"/>
      <c r="R15" s="45"/>
      <c r="S15" s="45"/>
    </row>
    <row r="16" spans="1:19" x14ac:dyDescent="0.25">
      <c r="K16" s="67"/>
      <c r="L16" s="44"/>
      <c r="M16" s="67"/>
      <c r="N16" s="55"/>
      <c r="O16" s="56"/>
      <c r="P16" s="384" t="s">
        <v>0</v>
      </c>
      <c r="Q16" s="301"/>
      <c r="R16" s="301"/>
      <c r="S16" s="301"/>
    </row>
  </sheetData>
  <mergeCells count="4">
    <mergeCell ref="B1:K1"/>
    <mergeCell ref="A3:A6"/>
    <mergeCell ref="A7:A10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M12" sqref="M12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5" width="14.85546875" style="74" customWidth="1"/>
    <col min="6" max="9" width="9.140625" style="74"/>
    <col min="10" max="10" width="1.5703125" style="44" customWidth="1"/>
    <col min="11" max="19" width="7" style="74" customWidth="1"/>
    <col min="20" max="16384" width="9.140625" style="74"/>
  </cols>
  <sheetData>
    <row r="1" spans="1:19" x14ac:dyDescent="0.25">
      <c r="A1" s="125" t="s">
        <v>97</v>
      </c>
      <c r="B1" s="358" t="str">
        <f>INDEX(Содержание!$B$4:$G$38,MATCH(A1,Содержание!$A$4:$A$38,0),1)</f>
        <v>Предложение рабочей силы продолжило расти.</v>
      </c>
      <c r="C1" s="359"/>
      <c r="D1" s="360"/>
      <c r="E1" s="360"/>
      <c r="F1" s="359"/>
      <c r="G1" s="359"/>
      <c r="H1" s="359"/>
      <c r="I1" s="359"/>
    </row>
    <row r="2" spans="1:19" ht="60" customHeight="1" x14ac:dyDescent="0.25">
      <c r="A2" s="234" t="s">
        <v>23</v>
      </c>
      <c r="B2" s="234" t="s">
        <v>24</v>
      </c>
      <c r="C2" s="234" t="s">
        <v>169</v>
      </c>
      <c r="D2" s="234" t="s">
        <v>170</v>
      </c>
      <c r="E2" s="234" t="s">
        <v>171</v>
      </c>
      <c r="F2" s="361" t="s">
        <v>25</v>
      </c>
      <c r="G2" s="361"/>
      <c r="H2" s="361"/>
      <c r="I2" s="362"/>
    </row>
    <row r="3" spans="1:19" x14ac:dyDescent="0.25">
      <c r="A3" s="385">
        <v>2022</v>
      </c>
      <c r="B3" s="236">
        <v>1</v>
      </c>
      <c r="C3" s="240">
        <v>2.02660350355535</v>
      </c>
      <c r="D3" s="231">
        <v>2.0325306948246578</v>
      </c>
      <c r="E3" s="231">
        <v>2.3595950180210536</v>
      </c>
      <c r="F3" s="387"/>
      <c r="G3" s="388"/>
      <c r="H3" s="388"/>
      <c r="I3" s="388"/>
    </row>
    <row r="4" spans="1:19" ht="15" customHeight="1" x14ac:dyDescent="0.25">
      <c r="A4" s="385"/>
      <c r="B4" s="237">
        <v>2</v>
      </c>
      <c r="C4" s="241">
        <v>1.8899174764052162</v>
      </c>
      <c r="D4" s="231">
        <v>1.8855144517493585</v>
      </c>
      <c r="E4" s="231">
        <v>2.1093771803999175</v>
      </c>
      <c r="F4" s="306" t="s">
        <v>47</v>
      </c>
      <c r="G4" s="307"/>
      <c r="H4" s="307"/>
      <c r="I4" s="308"/>
    </row>
    <row r="5" spans="1:19" ht="15" customHeight="1" x14ac:dyDescent="0.25">
      <c r="A5" s="385"/>
      <c r="B5" s="237">
        <v>3</v>
      </c>
      <c r="C5" s="241">
        <v>1.8046304606388048</v>
      </c>
      <c r="D5" s="231">
        <v>1.8012538720399505</v>
      </c>
      <c r="E5" s="231">
        <v>2.2867670641398092</v>
      </c>
      <c r="F5" s="306"/>
      <c r="G5" s="307"/>
      <c r="H5" s="307"/>
      <c r="I5" s="308"/>
    </row>
    <row r="6" spans="1:19" ht="15" customHeight="1" x14ac:dyDescent="0.25">
      <c r="A6" s="385"/>
      <c r="B6" s="238">
        <v>4</v>
      </c>
      <c r="C6" s="242">
        <v>1.7197022640486352</v>
      </c>
      <c r="D6" s="231">
        <v>1.7435752177681536</v>
      </c>
      <c r="E6" s="231">
        <v>1.6949440199516772</v>
      </c>
      <c r="F6" s="386"/>
      <c r="G6" s="386"/>
      <c r="H6" s="386"/>
      <c r="I6" s="386"/>
    </row>
    <row r="7" spans="1:19" ht="15" customHeight="1" x14ac:dyDescent="0.25">
      <c r="A7" s="385">
        <v>2023</v>
      </c>
      <c r="B7" s="237">
        <v>1</v>
      </c>
      <c r="C7" s="241">
        <v>0.6990394497710497</v>
      </c>
      <c r="D7" s="232">
        <v>0.80683280427329862</v>
      </c>
      <c r="E7" s="232">
        <v>0.57618015194856298</v>
      </c>
      <c r="F7" s="386"/>
      <c r="G7" s="386"/>
      <c r="H7" s="386"/>
      <c r="I7" s="386"/>
    </row>
    <row r="8" spans="1:19" x14ac:dyDescent="0.25">
      <c r="A8" s="385"/>
      <c r="B8" s="237">
        <v>2</v>
      </c>
      <c r="C8" s="241">
        <v>1.4462873228469277</v>
      </c>
      <c r="D8" s="233">
        <v>1.6055879338012318</v>
      </c>
      <c r="E8" s="233">
        <v>1.5225265703293189</v>
      </c>
    </row>
    <row r="9" spans="1:19" x14ac:dyDescent="0.25">
      <c r="A9" s="385"/>
      <c r="B9" s="239">
        <v>3</v>
      </c>
      <c r="C9" s="235">
        <v>1.3440552369536931</v>
      </c>
      <c r="D9" s="233">
        <v>1.4986619448051925</v>
      </c>
      <c r="E9" s="232">
        <v>1.1459447854591076</v>
      </c>
    </row>
    <row r="10" spans="1:19" x14ac:dyDescent="0.25">
      <c r="A10" s="385"/>
      <c r="B10" s="239">
        <v>4</v>
      </c>
      <c r="C10" s="235">
        <v>0.70664330895493777</v>
      </c>
      <c r="D10" s="233">
        <v>0.85594436294718435</v>
      </c>
      <c r="E10" s="232">
        <v>1.1044687321673905</v>
      </c>
    </row>
    <row r="11" spans="1:19" x14ac:dyDescent="0.25">
      <c r="A11" s="385">
        <v>2024</v>
      </c>
      <c r="B11" s="237">
        <v>1</v>
      </c>
      <c r="C11" s="241">
        <v>1.4193055538423778</v>
      </c>
      <c r="D11" s="233">
        <v>1.4992432370190443</v>
      </c>
      <c r="E11" s="232">
        <v>1.173191838277333</v>
      </c>
      <c r="P11" s="301" t="s">
        <v>0</v>
      </c>
      <c r="Q11" s="301"/>
      <c r="R11" s="301"/>
      <c r="S11" s="301"/>
    </row>
    <row r="12" spans="1:19" x14ac:dyDescent="0.25">
      <c r="A12" s="385"/>
      <c r="B12" s="237">
        <v>2</v>
      </c>
      <c r="C12" s="241">
        <v>0.76969185464675149</v>
      </c>
      <c r="D12" s="233">
        <v>0.82570842478430961</v>
      </c>
      <c r="E12" s="232">
        <v>0.36295210644674114</v>
      </c>
    </row>
    <row r="13" spans="1:19" x14ac:dyDescent="0.25">
      <c r="A13" s="385"/>
      <c r="B13" s="239">
        <v>3</v>
      </c>
      <c r="C13" s="235">
        <v>1.3061620544108337</v>
      </c>
      <c r="D13" s="233">
        <v>1.4031429849384693</v>
      </c>
      <c r="E13" s="233">
        <v>1.5</v>
      </c>
    </row>
    <row r="14" spans="1:19" x14ac:dyDescent="0.25">
      <c r="A14" s="385"/>
      <c r="B14" s="239">
        <v>4</v>
      </c>
      <c r="C14" s="235">
        <v>1.656084708503073</v>
      </c>
      <c r="D14" s="233">
        <v>1.71</v>
      </c>
      <c r="E14" s="233">
        <v>2.0499999999999998</v>
      </c>
    </row>
    <row r="24" spans="6:19" ht="37.5" customHeight="1" x14ac:dyDescent="0.25">
      <c r="F24" s="57"/>
      <c r="G24" s="57"/>
      <c r="H24" s="57"/>
      <c r="I24" s="57"/>
      <c r="K24" s="43"/>
      <c r="L24" s="43"/>
      <c r="M24" s="43"/>
      <c r="N24" s="43"/>
      <c r="O24" s="43"/>
      <c r="P24" s="43"/>
      <c r="Q24" s="43"/>
      <c r="R24" s="43"/>
      <c r="S24" s="43"/>
    </row>
  </sheetData>
  <mergeCells count="11">
    <mergeCell ref="A7:A10"/>
    <mergeCell ref="F7:I7"/>
    <mergeCell ref="P11:S11"/>
    <mergeCell ref="B1:I1"/>
    <mergeCell ref="F2:I2"/>
    <mergeCell ref="F3:I3"/>
    <mergeCell ref="F4:I4"/>
    <mergeCell ref="F5:I5"/>
    <mergeCell ref="F6:I6"/>
    <mergeCell ref="A3:A6"/>
    <mergeCell ref="A11:A14"/>
  </mergeCells>
  <dataValidations count="2">
    <dataValidation type="list" allowBlank="1" showInputMessage="1" showErrorMessage="1" sqref="F4 F6:F7">
      <formula1>#REF!</formula1>
    </dataValidation>
    <dataValidation type="list" allowBlank="1" showInputMessage="1" showErrorMessage="1" sqref="F5">
      <formula1>#REF!</formula1>
    </dataValidation>
  </dataValidations>
  <hyperlinks>
    <hyperlink ref="P11:S11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2"/>
  <sheetViews>
    <sheetView showGridLines="0" view="pageBreakPreview" zoomScaleNormal="70" zoomScaleSheetLayoutView="100" workbookViewId="0">
      <selection activeCell="B1" sqref="B1:H1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4" width="14.85546875" style="74" customWidth="1"/>
    <col min="5" max="8" width="9.140625" style="74"/>
    <col min="9" max="9" width="1.5703125" style="44" customWidth="1"/>
    <col min="10" max="18" width="7" style="74" customWidth="1"/>
    <col min="19" max="16384" width="9.140625" style="74"/>
  </cols>
  <sheetData>
    <row r="1" spans="1:18" ht="29.25" customHeight="1" x14ac:dyDescent="0.25">
      <c r="A1" s="125" t="s">
        <v>17</v>
      </c>
      <c r="B1" s="358" t="str">
        <f>INDEX(Содержание!$B$4:$G$38,MATCH(A1,Содержание!$A$4:$A$38,0),1)</f>
        <v>Производительность труда опережает темпы роста заработных плат во втором полугодии 2024 года.</v>
      </c>
      <c r="C1" s="359"/>
      <c r="D1" s="360"/>
      <c r="E1" s="359"/>
      <c r="F1" s="359"/>
      <c r="G1" s="359"/>
      <c r="H1" s="359"/>
    </row>
    <row r="2" spans="1:18" ht="60" customHeight="1" x14ac:dyDescent="0.25">
      <c r="A2" s="234" t="s">
        <v>23</v>
      </c>
      <c r="B2" s="234" t="s">
        <v>24</v>
      </c>
      <c r="C2" s="234" t="s">
        <v>172</v>
      </c>
      <c r="D2" s="234" t="s">
        <v>173</v>
      </c>
      <c r="E2" s="361" t="s">
        <v>25</v>
      </c>
      <c r="F2" s="361"/>
      <c r="G2" s="361"/>
      <c r="H2" s="362"/>
    </row>
    <row r="3" spans="1:18" x14ac:dyDescent="0.25">
      <c r="A3" s="385">
        <v>2022</v>
      </c>
      <c r="B3" s="237">
        <v>1</v>
      </c>
      <c r="C3" s="235">
        <v>12.700000000000003</v>
      </c>
      <c r="D3" s="235">
        <v>3.9835859245507699</v>
      </c>
      <c r="E3" s="389"/>
      <c r="F3" s="388"/>
      <c r="G3" s="388"/>
      <c r="H3" s="388"/>
    </row>
    <row r="4" spans="1:18" ht="15" customHeight="1" x14ac:dyDescent="0.25">
      <c r="A4" s="385"/>
      <c r="B4" s="237">
        <v>2</v>
      </c>
      <c r="C4" s="235">
        <v>8.9</v>
      </c>
      <c r="D4" s="235">
        <v>0.50496437203966593</v>
      </c>
      <c r="E4" s="374" t="s">
        <v>47</v>
      </c>
      <c r="F4" s="307"/>
      <c r="G4" s="307"/>
      <c r="H4" s="308"/>
    </row>
    <row r="5" spans="1:18" ht="15" customHeight="1" x14ac:dyDescent="0.25">
      <c r="A5" s="385"/>
      <c r="B5" s="237">
        <v>3</v>
      </c>
      <c r="C5" s="235">
        <v>5.8</v>
      </c>
      <c r="D5" s="235">
        <v>-0.19769292065195998</v>
      </c>
      <c r="E5" s="374" t="s">
        <v>27</v>
      </c>
      <c r="F5" s="307"/>
      <c r="G5" s="307"/>
      <c r="H5" s="308"/>
    </row>
    <row r="6" spans="1:18" ht="15" customHeight="1" x14ac:dyDescent="0.25">
      <c r="A6" s="385"/>
      <c r="B6" s="237">
        <v>4</v>
      </c>
      <c r="C6" s="235">
        <v>2.8</v>
      </c>
      <c r="D6" s="235">
        <v>1.6280387028729848</v>
      </c>
      <c r="E6" s="386"/>
      <c r="F6" s="386"/>
      <c r="G6" s="386"/>
      <c r="H6" s="386"/>
    </row>
    <row r="7" spans="1:18" ht="15" customHeight="1" x14ac:dyDescent="0.25">
      <c r="A7" s="385">
        <v>2023</v>
      </c>
      <c r="B7" s="237">
        <v>1</v>
      </c>
      <c r="C7" s="235">
        <v>-0.59999999999999432</v>
      </c>
      <c r="D7" s="235">
        <v>4.1596061289497612</v>
      </c>
      <c r="E7" s="386"/>
      <c r="F7" s="386"/>
      <c r="G7" s="386"/>
      <c r="H7" s="386"/>
    </row>
    <row r="8" spans="1:18" x14ac:dyDescent="0.25">
      <c r="A8" s="385"/>
      <c r="B8" s="237">
        <v>2</v>
      </c>
      <c r="C8" s="235">
        <v>1.2</v>
      </c>
      <c r="D8" s="235">
        <v>3.9</v>
      </c>
    </row>
    <row r="9" spans="1:18" x14ac:dyDescent="0.25">
      <c r="A9" s="385"/>
      <c r="B9" s="239">
        <v>3</v>
      </c>
      <c r="C9" s="235">
        <v>3.5</v>
      </c>
      <c r="D9" s="235">
        <v>2.9</v>
      </c>
    </row>
    <row r="10" spans="1:18" x14ac:dyDescent="0.25">
      <c r="A10" s="385"/>
      <c r="B10" s="239">
        <v>4</v>
      </c>
      <c r="C10" s="235">
        <v>5.3</v>
      </c>
      <c r="D10" s="235">
        <v>5.2</v>
      </c>
    </row>
    <row r="11" spans="1:18" x14ac:dyDescent="0.25">
      <c r="A11" s="390">
        <v>2024</v>
      </c>
      <c r="B11" s="237">
        <v>1</v>
      </c>
      <c r="C11" s="235">
        <v>2.7</v>
      </c>
      <c r="D11" s="235">
        <v>2.2999999999999998</v>
      </c>
    </row>
    <row r="12" spans="1:18" x14ac:dyDescent="0.25">
      <c r="A12" s="391"/>
      <c r="B12" s="237">
        <v>2</v>
      </c>
      <c r="C12" s="235">
        <v>1.7</v>
      </c>
      <c r="D12" s="235">
        <v>1.8</v>
      </c>
    </row>
    <row r="13" spans="1:18" x14ac:dyDescent="0.25">
      <c r="A13" s="391"/>
      <c r="B13" s="239">
        <v>3</v>
      </c>
      <c r="C13" s="235">
        <v>2.7</v>
      </c>
      <c r="D13" s="235">
        <v>4.4000000000000004</v>
      </c>
    </row>
    <row r="14" spans="1:18" x14ac:dyDescent="0.25">
      <c r="A14" s="392"/>
      <c r="B14" s="239">
        <v>4</v>
      </c>
      <c r="C14" s="235">
        <v>1.8</v>
      </c>
      <c r="D14" s="235">
        <v>4.7</v>
      </c>
    </row>
    <row r="15" spans="1:18" x14ac:dyDescent="0.25">
      <c r="O15" s="301" t="s">
        <v>0</v>
      </c>
      <c r="P15" s="301"/>
      <c r="Q15" s="301"/>
      <c r="R15" s="301"/>
    </row>
    <row r="16" spans="1:18" ht="30.75" customHeight="1" x14ac:dyDescent="0.25">
      <c r="E16" s="230"/>
      <c r="F16" s="230"/>
      <c r="G16" s="230"/>
      <c r="H16" s="230"/>
      <c r="I16" s="337"/>
    </row>
    <row r="17" spans="9:9" x14ac:dyDescent="0.25">
      <c r="I17" s="337"/>
    </row>
    <row r="18" spans="9:9" x14ac:dyDescent="0.25">
      <c r="I18" s="337"/>
    </row>
    <row r="52" spans="5:18" ht="37.5" customHeight="1" x14ac:dyDescent="0.25">
      <c r="E52" s="57"/>
      <c r="F52" s="57"/>
      <c r="G52" s="57"/>
      <c r="H52" s="57"/>
      <c r="J52" s="43"/>
      <c r="K52" s="43"/>
      <c r="L52" s="43"/>
      <c r="M52" s="43"/>
      <c r="N52" s="43"/>
      <c r="O52" s="43"/>
      <c r="P52" s="43"/>
      <c r="Q52" s="43"/>
      <c r="R52" s="43"/>
    </row>
  </sheetData>
  <mergeCells count="12">
    <mergeCell ref="O15:R15"/>
    <mergeCell ref="I16:I18"/>
    <mergeCell ref="A7:A10"/>
    <mergeCell ref="A3:A6"/>
    <mergeCell ref="A11:A14"/>
    <mergeCell ref="E6:H6"/>
    <mergeCell ref="E7:H7"/>
    <mergeCell ref="B1:H1"/>
    <mergeCell ref="E2:H2"/>
    <mergeCell ref="E3:H3"/>
    <mergeCell ref="E4:H4"/>
    <mergeCell ref="E5:H5"/>
  </mergeCells>
  <dataValidations count="1">
    <dataValidation type="list" allowBlank="1" showInputMessage="1" showErrorMessage="1" sqref="E4:E7">
      <formula1>#REF!</formula1>
    </dataValidation>
  </dataValidations>
  <hyperlinks>
    <hyperlink ref="O15:R15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59999389629810485"/>
  </sheetPr>
  <dimension ref="A1:S56"/>
  <sheetViews>
    <sheetView showGridLines="0" view="pageBreakPreview" zoomScaleNormal="70" zoomScaleSheetLayoutView="100" workbookViewId="0">
      <selection activeCell="P14" sqref="P14:S14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4" max="5" width="14.85546875" style="74" customWidth="1"/>
    <col min="10" max="10" width="1.5703125" style="44" customWidth="1"/>
    <col min="11" max="19" width="7" customWidth="1"/>
  </cols>
  <sheetData>
    <row r="1" spans="1:19" x14ac:dyDescent="0.25">
      <c r="A1" s="125" t="s">
        <v>18</v>
      </c>
      <c r="B1" s="358" t="str">
        <f>INDEX(Содержание!$B$4:$G$38,MATCH(A1,Содержание!$A$4:$A$38,0),1)</f>
        <v xml:space="preserve">Дефицит госбюджета, в % от ВВП </v>
      </c>
      <c r="C1" s="359"/>
      <c r="D1" s="360"/>
      <c r="E1" s="360"/>
      <c r="F1" s="359"/>
      <c r="G1" s="359"/>
      <c r="H1" s="359"/>
      <c r="I1" s="359"/>
    </row>
    <row r="2" spans="1:19" ht="60" customHeight="1" x14ac:dyDescent="0.25">
      <c r="A2" s="60" t="s">
        <v>23</v>
      </c>
      <c r="B2" s="69" t="s">
        <v>74</v>
      </c>
      <c r="C2" s="69" t="s">
        <v>71</v>
      </c>
      <c r="D2" s="247" t="s">
        <v>175</v>
      </c>
      <c r="E2" s="270" t="s">
        <v>176</v>
      </c>
      <c r="F2" s="361" t="s">
        <v>25</v>
      </c>
      <c r="G2" s="361"/>
      <c r="H2" s="361"/>
      <c r="I2" s="362"/>
    </row>
    <row r="3" spans="1:19" x14ac:dyDescent="0.25">
      <c r="A3" s="261">
        <v>2015</v>
      </c>
      <c r="B3" s="214">
        <v>-2.2390873153523247</v>
      </c>
      <c r="C3" s="214">
        <v>-9.8316524746306655</v>
      </c>
      <c r="D3" s="250">
        <v>-2</v>
      </c>
      <c r="E3" s="250">
        <v>-5</v>
      </c>
      <c r="F3" s="389" t="s">
        <v>90</v>
      </c>
      <c r="G3" s="388"/>
      <c r="H3" s="388"/>
      <c r="I3" s="388"/>
    </row>
    <row r="4" spans="1:19" s="74" customFormat="1" x14ac:dyDescent="0.25">
      <c r="A4" s="261">
        <v>2016</v>
      </c>
      <c r="B4" s="214">
        <v>-1.5705760350000904</v>
      </c>
      <c r="C4" s="214">
        <v>-9.0103574229586361</v>
      </c>
      <c r="D4" s="250">
        <v>-2</v>
      </c>
      <c r="E4" s="250">
        <v>-5</v>
      </c>
      <c r="F4" s="374" t="s">
        <v>47</v>
      </c>
      <c r="G4" s="374"/>
      <c r="H4" s="374"/>
      <c r="I4" s="375"/>
      <c r="J4" s="44"/>
    </row>
    <row r="5" spans="1:19" s="74" customFormat="1" x14ac:dyDescent="0.25">
      <c r="A5" s="261">
        <v>2017</v>
      </c>
      <c r="B5" s="214">
        <v>-2.6762602862513538</v>
      </c>
      <c r="C5" s="214">
        <v>-12.36540775685825</v>
      </c>
      <c r="D5" s="250">
        <v>-2</v>
      </c>
      <c r="E5" s="250">
        <v>-5</v>
      </c>
      <c r="F5" s="393" t="s">
        <v>27</v>
      </c>
      <c r="G5" s="393"/>
      <c r="H5" s="393"/>
      <c r="I5" s="393"/>
      <c r="J5" s="44"/>
    </row>
    <row r="6" spans="1:19" s="74" customFormat="1" x14ac:dyDescent="0.25">
      <c r="A6" s="261">
        <v>2018</v>
      </c>
      <c r="B6" s="214">
        <v>-1.3475874867774014</v>
      </c>
      <c r="C6" s="214">
        <v>-7.2692901786211879</v>
      </c>
      <c r="D6" s="250">
        <v>-2</v>
      </c>
      <c r="E6" s="250">
        <v>-5</v>
      </c>
      <c r="F6" s="249"/>
      <c r="G6" s="249"/>
      <c r="H6" s="249"/>
      <c r="I6" s="249"/>
      <c r="J6" s="44"/>
    </row>
    <row r="7" spans="1:19" s="74" customFormat="1" x14ac:dyDescent="0.25">
      <c r="A7" s="261">
        <v>2019</v>
      </c>
      <c r="B7" s="214">
        <v>-1.848494416469652</v>
      </c>
      <c r="C7" s="214">
        <v>-7.9228995574380443</v>
      </c>
      <c r="D7" s="250">
        <v>-2</v>
      </c>
      <c r="E7" s="250">
        <v>-5</v>
      </c>
      <c r="F7" s="249"/>
      <c r="G7" s="249"/>
      <c r="H7" s="249"/>
      <c r="I7" s="249"/>
      <c r="J7" s="44"/>
    </row>
    <row r="8" spans="1:19" ht="15" customHeight="1" x14ac:dyDescent="0.25">
      <c r="A8" s="261">
        <v>2020</v>
      </c>
      <c r="B8" s="214">
        <v>-3.9759385976457775</v>
      </c>
      <c r="C8" s="214">
        <v>-11.55153778512342</v>
      </c>
      <c r="D8" s="250">
        <v>-2</v>
      </c>
      <c r="E8" s="250">
        <v>-5</v>
      </c>
    </row>
    <row r="9" spans="1:19" ht="15" customHeight="1" x14ac:dyDescent="0.25">
      <c r="A9" s="261">
        <v>2021</v>
      </c>
      <c r="B9" s="214">
        <v>-3.0193665617247007</v>
      </c>
      <c r="C9" s="214">
        <v>-9.5981635300196011</v>
      </c>
      <c r="D9" s="250">
        <v>-2</v>
      </c>
      <c r="E9" s="250">
        <v>-5</v>
      </c>
    </row>
    <row r="10" spans="1:19" ht="15" customHeight="1" x14ac:dyDescent="0.25">
      <c r="A10" s="261">
        <v>2022</v>
      </c>
      <c r="B10" s="214">
        <v>-2.0904099678385455</v>
      </c>
      <c r="C10" s="214">
        <v>-8.0667474187114419</v>
      </c>
      <c r="D10" s="250">
        <v>-2</v>
      </c>
      <c r="E10" s="250">
        <v>-5</v>
      </c>
      <c r="F10" s="386"/>
      <c r="G10" s="386"/>
      <c r="H10" s="386"/>
      <c r="I10" s="386"/>
    </row>
    <row r="11" spans="1:19" ht="15" customHeight="1" x14ac:dyDescent="0.25">
      <c r="A11" s="261">
        <v>2023</v>
      </c>
      <c r="B11" s="214">
        <v>-2.3463372119376826</v>
      </c>
      <c r="C11" s="214">
        <v>-8.1415617521578802</v>
      </c>
      <c r="D11" s="250">
        <v>-2</v>
      </c>
      <c r="E11" s="250">
        <v>-5</v>
      </c>
      <c r="F11" s="386"/>
      <c r="G11" s="386"/>
      <c r="H11" s="386"/>
      <c r="I11" s="386"/>
    </row>
    <row r="12" spans="1:19" x14ac:dyDescent="0.25">
      <c r="A12" s="262">
        <v>2024</v>
      </c>
      <c r="B12" s="214">
        <v>-2.651384654562408</v>
      </c>
      <c r="C12" s="214">
        <v>-8.3192437704049222</v>
      </c>
      <c r="D12" s="250">
        <v>-2</v>
      </c>
      <c r="E12" s="250">
        <v>-5</v>
      </c>
    </row>
    <row r="13" spans="1:19" x14ac:dyDescent="0.25">
      <c r="A13" s="91"/>
    </row>
    <row r="14" spans="1:19" x14ac:dyDescent="0.25">
      <c r="P14" s="301" t="s">
        <v>0</v>
      </c>
      <c r="Q14" s="301"/>
      <c r="R14" s="301"/>
      <c r="S14" s="301"/>
    </row>
    <row r="20" spans="6:10" ht="30.75" customHeight="1" x14ac:dyDescent="0.25">
      <c r="F20" s="70"/>
      <c r="G20" s="70"/>
      <c r="H20" s="70"/>
      <c r="I20" s="70"/>
      <c r="J20" s="337"/>
    </row>
    <row r="21" spans="6:10" x14ac:dyDescent="0.25">
      <c r="J21" s="337"/>
    </row>
    <row r="22" spans="6:10" x14ac:dyDescent="0.25">
      <c r="J22" s="337"/>
    </row>
    <row r="56" spans="6:19" ht="37.5" customHeight="1" x14ac:dyDescent="0.25">
      <c r="F56" s="57"/>
      <c r="G56" s="57"/>
      <c r="H56" s="57"/>
      <c r="I56" s="57"/>
      <c r="K56" s="43"/>
      <c r="L56" s="43"/>
      <c r="M56" s="43"/>
      <c r="N56" s="43"/>
      <c r="O56" s="43"/>
      <c r="P56" s="43"/>
      <c r="Q56" s="43"/>
      <c r="R56" s="43"/>
      <c r="S56" s="43"/>
    </row>
  </sheetData>
  <mergeCells count="9">
    <mergeCell ref="J20:J22"/>
    <mergeCell ref="P14:S14"/>
    <mergeCell ref="F5:I5"/>
    <mergeCell ref="B1:I1"/>
    <mergeCell ref="F10:I10"/>
    <mergeCell ref="F11:I11"/>
    <mergeCell ref="F2:I2"/>
    <mergeCell ref="F3:I3"/>
    <mergeCell ref="F4:I4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10:F11 F4">
      <formula1>#REF!</formula1>
    </dataValidation>
  </dataValidations>
  <hyperlinks>
    <hyperlink ref="P14:S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3" width="15.85546875" style="74" customWidth="1"/>
    <col min="4" max="4" width="18.42578125" style="74" bestFit="1" customWidth="1"/>
    <col min="5" max="5" width="15.140625" style="74" customWidth="1"/>
    <col min="6" max="6" width="20.5703125" style="74" customWidth="1"/>
    <col min="7" max="7" width="1.85546875" style="74" customWidth="1"/>
    <col min="8" max="16384" width="9.140625" style="74"/>
  </cols>
  <sheetData>
    <row r="1" spans="1:14" x14ac:dyDescent="0.25">
      <c r="A1" s="125" t="s">
        <v>19</v>
      </c>
      <c r="B1" s="394" t="str">
        <f>INDEX(Содержание!$B$4:$G$38,MATCH(A1,Содержание!$A$4:$A$38,0),1)</f>
        <v>Декомпозиция дефицита госбюджета, в % от ВВП</v>
      </c>
      <c r="C1" s="395"/>
      <c r="D1" s="395"/>
      <c r="E1" s="395"/>
      <c r="F1" s="395"/>
      <c r="G1" s="44"/>
      <c r="H1" s="45"/>
      <c r="I1" s="87"/>
      <c r="J1" s="87"/>
      <c r="K1" s="87"/>
      <c r="L1" s="87"/>
      <c r="M1" s="45"/>
      <c r="N1" s="45"/>
    </row>
    <row r="2" spans="1:14" ht="39" x14ac:dyDescent="0.25">
      <c r="A2" s="141" t="s">
        <v>23</v>
      </c>
      <c r="B2" s="251" t="s">
        <v>178</v>
      </c>
      <c r="C2" s="252" t="s">
        <v>179</v>
      </c>
      <c r="D2" s="252" t="s">
        <v>180</v>
      </c>
      <c r="E2" s="253" t="s">
        <v>181</v>
      </c>
      <c r="F2" s="144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246">
        <v>2015</v>
      </c>
      <c r="B3" s="214">
        <v>-8.8656385127900599</v>
      </c>
      <c r="C3" s="214">
        <v>-0.2387698745749269</v>
      </c>
      <c r="D3" s="214">
        <v>-0.72724408702108345</v>
      </c>
      <c r="E3" s="214">
        <v>7.5925651592783421</v>
      </c>
      <c r="F3" s="142" t="s">
        <v>90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246">
        <v>2016</v>
      </c>
      <c r="B4" s="214">
        <v>-7.4143679640894273</v>
      </c>
      <c r="C4" s="214">
        <v>-0.4820852173575525</v>
      </c>
      <c r="D4" s="214">
        <v>-1.1139042412987548</v>
      </c>
      <c r="E4" s="214">
        <v>7.4397813879585453</v>
      </c>
      <c r="F4" s="244" t="s">
        <v>47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246">
        <v>2017</v>
      </c>
      <c r="B5" s="214">
        <v>-11.315685135137684</v>
      </c>
      <c r="C5" s="214">
        <v>-0.20587713226289805</v>
      </c>
      <c r="D5" s="214">
        <v>-0.84384548927377434</v>
      </c>
      <c r="E5" s="214">
        <v>9.6891474706068959</v>
      </c>
      <c r="F5" s="245" t="s">
        <v>27</v>
      </c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246">
        <v>2018</v>
      </c>
      <c r="B6" s="214">
        <v>-6.401220768818189</v>
      </c>
      <c r="C6" s="214">
        <v>8.2540559923656512E-2</v>
      </c>
      <c r="D6" s="214">
        <v>-0.95060996956489641</v>
      </c>
      <c r="E6" s="214">
        <v>5.9217026918437883</v>
      </c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246">
        <v>2019</v>
      </c>
      <c r="B7" s="214">
        <v>-7.38214991149502</v>
      </c>
      <c r="C7" s="214">
        <v>0.43669609089376643</v>
      </c>
      <c r="D7" s="214">
        <v>-0.97744573669297541</v>
      </c>
      <c r="E7" s="214">
        <v>6.0744051409683903</v>
      </c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246">
        <v>2020</v>
      </c>
      <c r="B8" s="214">
        <v>-10.022739891640455</v>
      </c>
      <c r="C8" s="214">
        <v>-0.4383323703053989</v>
      </c>
      <c r="D8" s="214">
        <v>-1.0864852705563985</v>
      </c>
      <c r="E8" s="214">
        <v>7.5755991874776409</v>
      </c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246">
        <v>2021</v>
      </c>
      <c r="B9" s="214">
        <v>-8.6111539482448496</v>
      </c>
      <c r="C9" s="214">
        <v>0.23848460302442906</v>
      </c>
      <c r="D9" s="214">
        <v>-1.2254941847991891</v>
      </c>
      <c r="E9" s="214">
        <v>6.5787969682949008</v>
      </c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246">
        <v>2022</v>
      </c>
      <c r="B10" s="214">
        <v>-7.0419920818519746</v>
      </c>
      <c r="C10" s="214">
        <v>0.28353262563532494</v>
      </c>
      <c r="D10" s="214">
        <v>-1.308287962494828</v>
      </c>
      <c r="E10" s="214">
        <v>5.9763374508728946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246">
        <v>2023</v>
      </c>
      <c r="B11" s="214">
        <v>-7.2782675754251862</v>
      </c>
      <c r="C11" s="214">
        <v>0.69390433673198626</v>
      </c>
      <c r="D11" s="214">
        <v>-1.5571985134646811</v>
      </c>
      <c r="E11" s="214">
        <v>5.7952245402201212</v>
      </c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246">
        <v>2024</v>
      </c>
      <c r="B12" s="214">
        <v>-7.3469936532648594</v>
      </c>
      <c r="C12" s="214">
        <v>0.62863865641688299</v>
      </c>
      <c r="D12" s="214">
        <v>-1.6627791152731675</v>
      </c>
      <c r="E12" s="214">
        <v>5.7100246956909313</v>
      </c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106"/>
      <c r="B13" s="248"/>
      <c r="C13" s="248"/>
      <c r="D13" s="248"/>
      <c r="E13" s="120"/>
      <c r="F13" s="66"/>
      <c r="G13" s="44"/>
      <c r="H13" s="53"/>
      <c r="I13" s="53"/>
      <c r="J13" s="53"/>
      <c r="K13" s="45"/>
      <c r="L13" s="45"/>
      <c r="M13" s="45"/>
      <c r="N13" s="45"/>
    </row>
    <row r="14" spans="1:14" x14ac:dyDescent="0.25">
      <c r="A14" s="121"/>
      <c r="B14" s="121"/>
      <c r="C14" s="121"/>
      <c r="D14" s="121"/>
      <c r="E14" s="121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56"/>
      <c r="B15" s="56"/>
      <c r="C15" s="56"/>
      <c r="D15" s="56"/>
      <c r="E15" s="56"/>
      <c r="F15" s="66"/>
      <c r="G15" s="44"/>
      <c r="H15" s="56"/>
      <c r="I15" s="56"/>
      <c r="J15" s="56"/>
      <c r="K15" s="301" t="s">
        <v>0</v>
      </c>
      <c r="L15" s="301"/>
      <c r="M15" s="301"/>
      <c r="N15" s="301"/>
    </row>
    <row r="16" spans="1:14" x14ac:dyDescent="0.25">
      <c r="A16" s="116"/>
      <c r="B16" s="116"/>
      <c r="C16" s="116"/>
      <c r="D16" s="116"/>
      <c r="E16" s="116"/>
      <c r="F16" s="116"/>
      <c r="G16" s="115"/>
      <c r="H16" s="116"/>
      <c r="I16" s="116"/>
      <c r="J16" s="116"/>
      <c r="K16" s="67"/>
      <c r="L16" s="67"/>
      <c r="M16" s="67"/>
      <c r="N16" s="45"/>
    </row>
    <row r="17" spans="1:14" x14ac:dyDescent="0.25">
      <c r="A17" s="116"/>
      <c r="B17" s="116"/>
      <c r="C17" s="116"/>
      <c r="D17" s="116"/>
      <c r="E17" s="116"/>
      <c r="F17" s="116"/>
      <c r="G17" s="115"/>
      <c r="H17" s="116"/>
      <c r="I17" s="116"/>
      <c r="J17" s="116"/>
      <c r="K17" s="116"/>
      <c r="L17" s="116"/>
      <c r="M17" s="67"/>
      <c r="N17" s="45"/>
    </row>
    <row r="18" spans="1:14" x14ac:dyDescent="0.25">
      <c r="A18" s="116"/>
      <c r="B18" s="116"/>
      <c r="C18" s="116"/>
      <c r="D18" s="116"/>
      <c r="E18" s="116"/>
      <c r="F18" s="116"/>
      <c r="G18" s="115"/>
      <c r="H18" s="116"/>
      <c r="I18" s="116"/>
      <c r="J18" s="116"/>
      <c r="K18" s="116"/>
      <c r="L18" s="116"/>
      <c r="M18" s="67"/>
      <c r="N18" s="45"/>
    </row>
    <row r="19" spans="1:14" x14ac:dyDescent="0.25">
      <c r="A19" s="116"/>
      <c r="B19" s="116"/>
      <c r="C19" s="116"/>
      <c r="D19" s="116"/>
      <c r="E19" s="116"/>
      <c r="F19" s="116"/>
      <c r="G19" s="115"/>
      <c r="H19" s="116"/>
      <c r="I19" s="67"/>
      <c r="J19" s="67"/>
      <c r="K19" s="67"/>
      <c r="L19" s="67"/>
      <c r="M19" s="67"/>
      <c r="N19" s="45"/>
    </row>
    <row r="20" spans="1:14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4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1:14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</row>
    <row r="23" spans="1:14" x14ac:dyDescent="0.2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</row>
    <row r="24" spans="1:14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4" x14ac:dyDescent="0.25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4" x14ac:dyDescent="0.25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  <row r="34" spans="20:20" x14ac:dyDescent="0.25">
      <c r="T34" s="42"/>
    </row>
  </sheetData>
  <mergeCells count="2">
    <mergeCell ref="K15:N15"/>
    <mergeCell ref="B1:F1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56"/>
  <sheetViews>
    <sheetView showGridLines="0" view="pageBreakPreview" zoomScaleNormal="70" zoomScaleSheetLayoutView="100" workbookViewId="0">
      <selection activeCell="M14" sqref="M14:P14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6" width="9.140625" style="74"/>
    <col min="7" max="7" width="1.5703125" style="44" customWidth="1"/>
    <col min="8" max="16" width="7" style="74" customWidth="1"/>
    <col min="17" max="16384" width="9.140625" style="74"/>
  </cols>
  <sheetData>
    <row r="1" spans="1:16" ht="30" customHeight="1" x14ac:dyDescent="0.25">
      <c r="A1" s="125" t="s">
        <v>61</v>
      </c>
      <c r="B1" s="358" t="str">
        <f>INDEX(Содержание!$B$4:$G$38,MATCH(A1,Содержание!$A$4:$A$38,0),1)</f>
        <v>Ненефтяной фискальный импульс, в % от ненефтяного ВВП</v>
      </c>
      <c r="C1" s="359"/>
      <c r="D1" s="359"/>
      <c r="E1" s="359"/>
      <c r="F1" s="359"/>
    </row>
    <row r="2" spans="1:16" ht="60" customHeight="1" x14ac:dyDescent="0.25">
      <c r="A2" s="102" t="s">
        <v>23</v>
      </c>
      <c r="B2" s="69" t="s">
        <v>182</v>
      </c>
      <c r="C2" s="370" t="s">
        <v>25</v>
      </c>
      <c r="D2" s="371"/>
      <c r="E2" s="371"/>
      <c r="F2" s="372"/>
    </row>
    <row r="3" spans="1:16" x14ac:dyDescent="0.25">
      <c r="A3" s="261">
        <v>2015</v>
      </c>
      <c r="B3" s="214">
        <v>0.72062090499999998</v>
      </c>
      <c r="C3" s="396" t="s">
        <v>90</v>
      </c>
      <c r="D3" s="389"/>
      <c r="E3" s="389"/>
      <c r="F3" s="389"/>
    </row>
    <row r="4" spans="1:16" x14ac:dyDescent="0.25">
      <c r="A4" s="261">
        <v>2016</v>
      </c>
      <c r="B4" s="214">
        <v>-2.4142028440000001</v>
      </c>
      <c r="C4" s="373" t="s">
        <v>47</v>
      </c>
      <c r="D4" s="374"/>
      <c r="E4" s="374"/>
      <c r="F4" s="375"/>
    </row>
    <row r="5" spans="1:16" ht="15" customHeight="1" x14ac:dyDescent="0.25">
      <c r="A5" s="261">
        <v>2017</v>
      </c>
      <c r="B5" s="214">
        <v>0.52363338000000004</v>
      </c>
      <c r="C5" s="373" t="s">
        <v>27</v>
      </c>
      <c r="D5" s="374"/>
      <c r="E5" s="374"/>
      <c r="F5" s="375"/>
    </row>
    <row r="6" spans="1:16" x14ac:dyDescent="0.25">
      <c r="A6" s="261">
        <v>2018</v>
      </c>
      <c r="B6" s="214">
        <v>-0.942643483</v>
      </c>
      <c r="C6" s="249"/>
      <c r="D6" s="249"/>
      <c r="E6" s="249"/>
      <c r="F6" s="249"/>
    </row>
    <row r="7" spans="1:16" x14ac:dyDescent="0.25">
      <c r="A7" s="261">
        <v>2019</v>
      </c>
      <c r="B7" s="214">
        <v>0.70200804999999999</v>
      </c>
      <c r="C7" s="249"/>
      <c r="D7" s="249"/>
      <c r="E7" s="249"/>
      <c r="F7" s="249"/>
    </row>
    <row r="8" spans="1:16" ht="15" customHeight="1" x14ac:dyDescent="0.25">
      <c r="A8" s="261">
        <v>2020</v>
      </c>
      <c r="B8" s="214">
        <v>3.5794153139999998</v>
      </c>
    </row>
    <row r="9" spans="1:16" ht="15" customHeight="1" x14ac:dyDescent="0.25">
      <c r="A9" s="261">
        <v>2021</v>
      </c>
      <c r="B9" s="214">
        <v>-1.910522864</v>
      </c>
    </row>
    <row r="10" spans="1:16" ht="15" customHeight="1" x14ac:dyDescent="0.25">
      <c r="A10" s="261">
        <v>2022</v>
      </c>
      <c r="B10" s="214">
        <v>-2.459269205</v>
      </c>
      <c r="C10" s="386"/>
      <c r="D10" s="386"/>
      <c r="E10" s="386"/>
      <c r="F10" s="386"/>
    </row>
    <row r="11" spans="1:16" ht="15" customHeight="1" x14ac:dyDescent="0.25">
      <c r="A11" s="261">
        <v>2023</v>
      </c>
      <c r="B11" s="214">
        <v>0.30979779299999999</v>
      </c>
      <c r="C11" s="386"/>
      <c r="D11" s="386"/>
      <c r="E11" s="386"/>
      <c r="F11" s="386"/>
    </row>
    <row r="12" spans="1:16" x14ac:dyDescent="0.25">
      <c r="A12" s="262">
        <v>2024</v>
      </c>
      <c r="B12" s="214">
        <v>0.9</v>
      </c>
    </row>
    <row r="13" spans="1:16" x14ac:dyDescent="0.25">
      <c r="A13" s="91"/>
    </row>
    <row r="14" spans="1:16" x14ac:dyDescent="0.25">
      <c r="M14" s="301" t="s">
        <v>0</v>
      </c>
      <c r="N14" s="301"/>
      <c r="O14" s="301"/>
      <c r="P14" s="301"/>
    </row>
    <row r="20" spans="3:7" ht="30.75" customHeight="1" x14ac:dyDescent="0.25">
      <c r="C20" s="243"/>
      <c r="D20" s="243"/>
      <c r="E20" s="243"/>
      <c r="F20" s="243"/>
      <c r="G20" s="337"/>
    </row>
    <row r="21" spans="3:7" x14ac:dyDescent="0.25">
      <c r="G21" s="337"/>
    </row>
    <row r="22" spans="3:7" x14ac:dyDescent="0.25">
      <c r="G22" s="337"/>
    </row>
    <row r="56" spans="3:16" ht="37.5" customHeight="1" x14ac:dyDescent="0.25">
      <c r="C56" s="57"/>
      <c r="D56" s="57"/>
      <c r="E56" s="57"/>
      <c r="F56" s="57"/>
      <c r="H56" s="43"/>
      <c r="I56" s="43"/>
      <c r="J56" s="43"/>
      <c r="K56" s="43"/>
      <c r="L56" s="43"/>
      <c r="M56" s="43"/>
      <c r="N56" s="43"/>
      <c r="O56" s="43"/>
      <c r="P56" s="43"/>
    </row>
  </sheetData>
  <mergeCells count="9">
    <mergeCell ref="C11:F11"/>
    <mergeCell ref="M14:P14"/>
    <mergeCell ref="G20:G22"/>
    <mergeCell ref="B1:F1"/>
    <mergeCell ref="C2:F2"/>
    <mergeCell ref="C3:F3"/>
    <mergeCell ref="C4:F4"/>
    <mergeCell ref="C5:F5"/>
    <mergeCell ref="C10:F10"/>
  </mergeCells>
  <dataValidations count="2">
    <dataValidation type="list" allowBlank="1" showInputMessage="1" showErrorMessage="1" sqref="C10:C11 C4">
      <formula1>#REF!</formula1>
    </dataValidation>
    <dataValidation type="list" allowBlank="1" showInputMessage="1" showErrorMessage="1" sqref="C5">
      <formula1>#REF!</formula1>
    </dataValidation>
  </dataValidations>
  <hyperlinks>
    <hyperlink ref="M14:P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762"/>
  <sheetViews>
    <sheetView showGridLines="0" view="pageBreakPreview" zoomScaleNormal="100" zoomScaleSheetLayoutView="100" workbookViewId="0">
      <selection activeCell="P261" sqref="P261:S261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4" customWidth="1"/>
    <col min="11" max="18" width="7.28515625" customWidth="1"/>
  </cols>
  <sheetData>
    <row r="1" spans="1:19" x14ac:dyDescent="0.25">
      <c r="A1" s="125" t="s">
        <v>62</v>
      </c>
      <c r="B1" s="358" t="str">
        <f>INDEX(Содержание!$B$4:$G$38,MATCH(A1,Содержание!$A$4:$A$38,0),1)</f>
        <v>Коридор процентных ставок и ставка TONIA</v>
      </c>
      <c r="C1" s="359"/>
      <c r="D1" s="359"/>
      <c r="E1" s="359"/>
      <c r="F1" s="359"/>
      <c r="G1" s="359"/>
      <c r="H1" s="359"/>
      <c r="I1" s="359"/>
    </row>
    <row r="2" spans="1:19" ht="25.5" x14ac:dyDescent="0.25">
      <c r="A2" s="36" t="s">
        <v>28</v>
      </c>
      <c r="B2" s="79" t="s">
        <v>34</v>
      </c>
      <c r="C2" s="397" t="s">
        <v>35</v>
      </c>
      <c r="D2" s="397"/>
      <c r="E2" s="78" t="s">
        <v>36</v>
      </c>
      <c r="F2" s="398" t="s">
        <v>25</v>
      </c>
      <c r="G2" s="361"/>
      <c r="H2" s="361"/>
      <c r="I2" s="362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399" t="s">
        <v>30</v>
      </c>
      <c r="G3" s="400"/>
      <c r="H3" s="400"/>
      <c r="I3" s="401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399" t="s">
        <v>41</v>
      </c>
      <c r="G4" s="400"/>
      <c r="H4" s="400"/>
      <c r="I4" s="401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P16" s="301" t="s">
        <v>0</v>
      </c>
      <c r="Q16" s="301"/>
      <c r="R16" s="301"/>
      <c r="S16" s="301"/>
    </row>
    <row r="17" spans="1:5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</row>
    <row r="18" spans="1:5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</row>
    <row r="19" spans="1:5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</row>
    <row r="20" spans="1:5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</row>
    <row r="21" spans="1:5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</row>
    <row r="22" spans="1:5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</row>
    <row r="23" spans="1:5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</row>
    <row r="24" spans="1:5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</row>
    <row r="25" spans="1:5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</row>
    <row r="26" spans="1:5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</row>
    <row r="27" spans="1:5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</row>
    <row r="28" spans="1:5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</row>
    <row r="29" spans="1:5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</row>
    <row r="30" spans="1:5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</row>
    <row r="31" spans="1:5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</row>
    <row r="32" spans="1:5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</row>
    <row r="33" spans="1:5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</row>
    <row r="34" spans="1:5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</row>
    <row r="35" spans="1:5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</row>
    <row r="36" spans="1:5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</row>
    <row r="37" spans="1:5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</row>
    <row r="38" spans="1:5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</row>
    <row r="39" spans="1:5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</row>
    <row r="40" spans="1:5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</row>
    <row r="41" spans="1:5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</row>
    <row r="42" spans="1:5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</row>
    <row r="43" spans="1:5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</row>
    <row r="44" spans="1:5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</row>
    <row r="45" spans="1:5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</row>
    <row r="46" spans="1:5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</row>
    <row r="47" spans="1:5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</row>
    <row r="48" spans="1:5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</row>
    <row r="49" spans="1:5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</row>
    <row r="50" spans="1:5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</row>
    <row r="51" spans="1:5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</row>
    <row r="52" spans="1:5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</row>
    <row r="53" spans="1:5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</row>
    <row r="54" spans="1:5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</row>
    <row r="55" spans="1:5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</row>
    <row r="56" spans="1:5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</row>
    <row r="57" spans="1:5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</row>
    <row r="58" spans="1:5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</row>
    <row r="59" spans="1:5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</row>
    <row r="60" spans="1:5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</row>
    <row r="61" spans="1:5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</row>
    <row r="62" spans="1:5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</row>
    <row r="63" spans="1:5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</row>
    <row r="64" spans="1:5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</row>
    <row r="65" spans="1:5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</row>
    <row r="66" spans="1:5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</row>
    <row r="67" spans="1:5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</row>
    <row r="68" spans="1:5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</row>
    <row r="69" spans="1:5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</row>
    <row r="70" spans="1:5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</row>
    <row r="71" spans="1:5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</row>
    <row r="72" spans="1:5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</row>
    <row r="73" spans="1:5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</row>
    <row r="74" spans="1:5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</row>
    <row r="75" spans="1:5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</row>
    <row r="76" spans="1:5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</row>
    <row r="77" spans="1:5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</row>
    <row r="78" spans="1:5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</row>
    <row r="79" spans="1:5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</row>
    <row r="80" spans="1:5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</row>
    <row r="81" spans="1:5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</row>
    <row r="82" spans="1:5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</row>
    <row r="83" spans="1:5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</row>
    <row r="84" spans="1:5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</row>
    <row r="85" spans="1:5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</row>
    <row r="86" spans="1:5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</row>
    <row r="87" spans="1:5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</row>
    <row r="88" spans="1:5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</row>
    <row r="89" spans="1:5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</row>
    <row r="90" spans="1:5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</row>
    <row r="91" spans="1:5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</row>
    <row r="92" spans="1:5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</row>
    <row r="93" spans="1:5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</row>
    <row r="94" spans="1:5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</row>
    <row r="95" spans="1:5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</row>
    <row r="96" spans="1:5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</row>
    <row r="97" spans="1:5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</row>
    <row r="98" spans="1:5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</row>
    <row r="99" spans="1:5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</row>
    <row r="100" spans="1:5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</row>
    <row r="101" spans="1:5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</row>
    <row r="102" spans="1:5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</row>
    <row r="103" spans="1:5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</row>
    <row r="104" spans="1:5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</row>
    <row r="105" spans="1:5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</row>
    <row r="106" spans="1:5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</row>
    <row r="107" spans="1:5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</row>
    <row r="108" spans="1:5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</row>
    <row r="109" spans="1:5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</row>
    <row r="110" spans="1:5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</row>
    <row r="111" spans="1:5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</row>
    <row r="112" spans="1:5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</row>
    <row r="113" spans="1:5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</row>
    <row r="114" spans="1:5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</row>
    <row r="115" spans="1:5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</row>
    <row r="116" spans="1:5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</row>
    <row r="117" spans="1:5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</row>
    <row r="118" spans="1:5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</row>
    <row r="119" spans="1:5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</row>
    <row r="120" spans="1:5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</row>
    <row r="121" spans="1:5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</row>
    <row r="122" spans="1:5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</row>
    <row r="123" spans="1:5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</row>
    <row r="124" spans="1:5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</row>
    <row r="125" spans="1:5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</row>
    <row r="126" spans="1:5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</row>
    <row r="127" spans="1:5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</row>
    <row r="128" spans="1:5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</row>
    <row r="129" spans="1:5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</row>
    <row r="130" spans="1:5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</row>
    <row r="131" spans="1:5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</row>
    <row r="132" spans="1:5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</row>
    <row r="133" spans="1:5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</row>
    <row r="134" spans="1:5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</row>
    <row r="135" spans="1:5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</row>
    <row r="136" spans="1:5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</row>
    <row r="137" spans="1:5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</row>
    <row r="138" spans="1:5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</row>
    <row r="139" spans="1:5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</row>
    <row r="140" spans="1:5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</row>
    <row r="141" spans="1:5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</row>
    <row r="142" spans="1:5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</row>
    <row r="143" spans="1:5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</row>
    <row r="144" spans="1:5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</row>
    <row r="145" spans="1:5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</row>
    <row r="146" spans="1:5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</row>
    <row r="147" spans="1:5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</row>
    <row r="148" spans="1:5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</row>
    <row r="149" spans="1:5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</row>
    <row r="150" spans="1:5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</row>
    <row r="151" spans="1:5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</row>
    <row r="152" spans="1:5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</row>
    <row r="153" spans="1:5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</row>
    <row r="154" spans="1:5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</row>
    <row r="155" spans="1:5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</row>
    <row r="156" spans="1:5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</row>
    <row r="157" spans="1:5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</row>
    <row r="158" spans="1:5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</row>
    <row r="159" spans="1:5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</row>
    <row r="160" spans="1:5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</row>
    <row r="161" spans="1:5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</row>
    <row r="162" spans="1:5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</row>
    <row r="163" spans="1:5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</row>
    <row r="164" spans="1:5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</row>
    <row r="165" spans="1:5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</row>
    <row r="166" spans="1:5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</row>
    <row r="167" spans="1:5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</row>
    <row r="168" spans="1:5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</row>
    <row r="169" spans="1:5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</row>
    <row r="170" spans="1:5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</row>
    <row r="171" spans="1:5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</row>
    <row r="172" spans="1:5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</row>
    <row r="173" spans="1:5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</row>
    <row r="174" spans="1:5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</row>
    <row r="175" spans="1:5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</row>
    <row r="176" spans="1:5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</row>
    <row r="177" spans="1:5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</row>
    <row r="178" spans="1:5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</row>
    <row r="179" spans="1:5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</row>
    <row r="180" spans="1:5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</row>
    <row r="181" spans="1:5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</row>
    <row r="182" spans="1:5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</row>
    <row r="183" spans="1:5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</row>
    <row r="184" spans="1:5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</row>
    <row r="185" spans="1:5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</row>
    <row r="186" spans="1:5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</row>
    <row r="187" spans="1:5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</row>
    <row r="188" spans="1:5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</row>
    <row r="189" spans="1:5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</row>
    <row r="190" spans="1:5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</row>
    <row r="191" spans="1:5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</row>
    <row r="192" spans="1:5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</row>
    <row r="193" spans="1:5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</row>
    <row r="194" spans="1:5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</row>
    <row r="195" spans="1:5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</row>
    <row r="196" spans="1:5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</row>
    <row r="197" spans="1:5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</row>
    <row r="198" spans="1:5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</row>
    <row r="199" spans="1:5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</row>
    <row r="200" spans="1:5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</row>
    <row r="201" spans="1:5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</row>
    <row r="202" spans="1:5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</row>
    <row r="203" spans="1:5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</row>
    <row r="204" spans="1:5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</row>
    <row r="205" spans="1:5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</row>
    <row r="206" spans="1:5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</row>
    <row r="207" spans="1:5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</row>
    <row r="208" spans="1:5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</row>
    <row r="209" spans="1:5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</row>
    <row r="210" spans="1:5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</row>
    <row r="211" spans="1:5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</row>
    <row r="212" spans="1:5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</row>
    <row r="213" spans="1:5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</row>
    <row r="214" spans="1:5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</row>
    <row r="215" spans="1:5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</row>
    <row r="216" spans="1:5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</row>
    <row r="217" spans="1:5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</row>
    <row r="218" spans="1:5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</row>
    <row r="219" spans="1:5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</row>
    <row r="220" spans="1:5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</row>
    <row r="221" spans="1:5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</row>
    <row r="222" spans="1:5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</row>
    <row r="223" spans="1:5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</row>
    <row r="224" spans="1:5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</row>
    <row r="225" spans="1:5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</row>
    <row r="226" spans="1:5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</row>
    <row r="227" spans="1:5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</row>
    <row r="228" spans="1:5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</row>
    <row r="229" spans="1:5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</row>
    <row r="230" spans="1:5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</row>
    <row r="231" spans="1:5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</row>
    <row r="232" spans="1:5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</row>
    <row r="233" spans="1:5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</row>
    <row r="234" spans="1:5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</row>
    <row r="235" spans="1:5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</row>
    <row r="236" spans="1:5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</row>
    <row r="237" spans="1:5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</row>
    <row r="238" spans="1:5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</row>
    <row r="239" spans="1:5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</row>
    <row r="240" spans="1:5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334" t="s">
        <v>41</v>
      </c>
      <c r="G248" s="335"/>
      <c r="H248" s="335"/>
      <c r="I248" s="336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306" t="s">
        <v>30</v>
      </c>
      <c r="G249" s="307"/>
      <c r="H249" s="307"/>
      <c r="I249" s="308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</row>
    <row r="257" spans="1:19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</row>
    <row r="258" spans="1:19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</row>
    <row r="259" spans="1:19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</row>
    <row r="260" spans="1:19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</row>
    <row r="261" spans="1:19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P261" s="301" t="s">
        <v>0</v>
      </c>
      <c r="Q261" s="301"/>
      <c r="R261" s="301"/>
      <c r="S261" s="301"/>
    </row>
    <row r="262" spans="1:19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</row>
    <row r="263" spans="1:19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</row>
    <row r="264" spans="1:19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</row>
    <row r="265" spans="1:19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</row>
    <row r="266" spans="1:19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</row>
    <row r="267" spans="1:19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</row>
    <row r="268" spans="1:19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</row>
    <row r="269" spans="1:19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</row>
    <row r="270" spans="1:19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</row>
    <row r="271" spans="1:19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</row>
    <row r="272" spans="1:19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</row>
    <row r="273" spans="1:5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</row>
    <row r="274" spans="1:5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5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5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5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5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5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5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5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5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5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5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5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5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5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5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7"/>
  <sheetViews>
    <sheetView showGridLines="0" view="pageBreakPreview" zoomScaleNormal="100" zoomScaleSheetLayoutView="100" workbookViewId="0">
      <selection activeCell="O16" sqref="O16:R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44" customWidth="1"/>
  </cols>
  <sheetData>
    <row r="1" spans="1:18" x14ac:dyDescent="0.25">
      <c r="A1" s="125" t="s">
        <v>20</v>
      </c>
      <c r="B1" s="404" t="str">
        <f>INDEX(Содержание!$B$4:$G$38,MATCH(A1,Содержание!$A$4:$A$38,0),1)</f>
        <v xml:space="preserve">Безрисковая кривая доходности, % </v>
      </c>
      <c r="C1" s="405"/>
      <c r="D1" s="405"/>
      <c r="E1" s="405"/>
      <c r="F1" s="405"/>
      <c r="G1" s="405"/>
      <c r="H1" s="405"/>
      <c r="I1" s="405"/>
      <c r="J1" s="405"/>
    </row>
    <row r="2" spans="1:18" x14ac:dyDescent="0.25">
      <c r="A2" s="402">
        <v>45596</v>
      </c>
      <c r="B2" s="403"/>
      <c r="C2" s="402">
        <v>45657</v>
      </c>
      <c r="D2" s="403"/>
      <c r="E2" s="402">
        <v>45688</v>
      </c>
      <c r="F2" s="403"/>
      <c r="G2" s="406" t="s">
        <v>25</v>
      </c>
      <c r="H2" s="407"/>
      <c r="I2" s="407"/>
      <c r="J2" s="408"/>
    </row>
    <row r="3" spans="1:18" s="13" customFormat="1" x14ac:dyDescent="0.25">
      <c r="A3" s="135" t="s">
        <v>45</v>
      </c>
      <c r="B3" s="135" t="s">
        <v>46</v>
      </c>
      <c r="C3" s="135" t="s">
        <v>45</v>
      </c>
      <c r="D3" s="135" t="s">
        <v>46</v>
      </c>
      <c r="E3" s="135" t="s">
        <v>45</v>
      </c>
      <c r="F3" s="135" t="s">
        <v>46</v>
      </c>
      <c r="G3" s="334" t="s">
        <v>41</v>
      </c>
      <c r="H3" s="335"/>
      <c r="I3" s="335"/>
      <c r="J3" s="336"/>
      <c r="K3" s="44"/>
      <c r="L3"/>
      <c r="M3"/>
      <c r="N3"/>
      <c r="O3"/>
    </row>
    <row r="4" spans="1:18" s="13" customFormat="1" x14ac:dyDescent="0.25">
      <c r="A4" s="126">
        <v>3.5616438356164383E-2</v>
      </c>
      <c r="B4" s="136">
        <v>13.579810433657258</v>
      </c>
      <c r="C4" s="126">
        <v>0.03</v>
      </c>
      <c r="D4" s="131">
        <v>14.46</v>
      </c>
      <c r="E4" s="126">
        <v>7.0000000000000007E-2</v>
      </c>
      <c r="F4" s="126">
        <v>11.82</v>
      </c>
      <c r="G4" s="306" t="s">
        <v>30</v>
      </c>
      <c r="H4" s="307"/>
      <c r="I4" s="307"/>
      <c r="J4" s="308"/>
      <c r="K4" s="44"/>
      <c r="L4"/>
      <c r="M4"/>
      <c r="N4"/>
      <c r="O4"/>
    </row>
    <row r="5" spans="1:18" s="13" customFormat="1" x14ac:dyDescent="0.25">
      <c r="A5" s="126">
        <v>0.19726027397260273</v>
      </c>
      <c r="B5" s="136">
        <v>13.567596767046552</v>
      </c>
      <c r="C5" s="126">
        <v>0.04</v>
      </c>
      <c r="D5" s="131">
        <v>14.3</v>
      </c>
      <c r="E5" s="126">
        <v>0.1</v>
      </c>
      <c r="F5" s="126">
        <v>11.29</v>
      </c>
      <c r="G5" s="132"/>
      <c r="H5" s="132"/>
      <c r="I5" s="132"/>
      <c r="J5" s="132"/>
      <c r="K5" s="44"/>
      <c r="L5"/>
      <c r="M5"/>
      <c r="N5"/>
      <c r="O5"/>
    </row>
    <row r="6" spans="1:18" s="13" customFormat="1" x14ac:dyDescent="0.25">
      <c r="A6" s="126">
        <v>0.19726027397260273</v>
      </c>
      <c r="B6" s="136">
        <v>13.567596767046552</v>
      </c>
      <c r="C6" s="126">
        <v>0.08</v>
      </c>
      <c r="D6" s="131">
        <v>13.8</v>
      </c>
      <c r="E6" s="126">
        <v>0.23</v>
      </c>
      <c r="F6" s="126">
        <v>10.72</v>
      </c>
      <c r="G6" s="132"/>
      <c r="H6" s="132"/>
      <c r="I6" s="132"/>
      <c r="J6" s="132"/>
      <c r="K6" s="44"/>
      <c r="L6"/>
      <c r="M6"/>
      <c r="N6"/>
      <c r="O6"/>
    </row>
    <row r="7" spans="1:18" s="13" customFormat="1" x14ac:dyDescent="0.25">
      <c r="A7" s="126">
        <v>0.24383561643835616</v>
      </c>
      <c r="B7" s="136">
        <v>13.561033583140137</v>
      </c>
      <c r="C7" s="126">
        <v>0.28000000000000003</v>
      </c>
      <c r="D7" s="131">
        <v>12.56</v>
      </c>
      <c r="E7" s="126">
        <v>0.34</v>
      </c>
      <c r="F7" s="126">
        <v>10.88</v>
      </c>
      <c r="G7" s="132"/>
      <c r="H7" s="132"/>
      <c r="I7" s="132"/>
      <c r="J7" s="132"/>
      <c r="K7" s="44"/>
      <c r="M7"/>
      <c r="N7"/>
      <c r="O7"/>
    </row>
    <row r="8" spans="1:18" s="13" customFormat="1" x14ac:dyDescent="0.25">
      <c r="A8" s="126">
        <v>0.27397260273972601</v>
      </c>
      <c r="B8" s="136">
        <v>13.556148895866848</v>
      </c>
      <c r="C8" s="126">
        <v>0.28000000000000003</v>
      </c>
      <c r="D8" s="131">
        <v>12.56</v>
      </c>
      <c r="E8" s="126">
        <v>0.53</v>
      </c>
      <c r="F8" s="126">
        <v>11.28</v>
      </c>
      <c r="G8" s="132"/>
      <c r="H8" s="132"/>
      <c r="I8" s="132"/>
      <c r="J8" s="132"/>
      <c r="K8" s="44"/>
      <c r="M8"/>
      <c r="N8"/>
      <c r="O8"/>
    </row>
    <row r="9" spans="1:18" s="13" customFormat="1" x14ac:dyDescent="0.25">
      <c r="A9" s="126">
        <v>0.40821917808219177</v>
      </c>
      <c r="B9" s="136">
        <v>13.528962042789438</v>
      </c>
      <c r="C9" s="126">
        <v>0.33</v>
      </c>
      <c r="D9" s="131">
        <v>12.42</v>
      </c>
      <c r="E9" s="126">
        <v>0.54</v>
      </c>
      <c r="F9" s="126">
        <v>11.29</v>
      </c>
      <c r="G9" s="132"/>
      <c r="H9" s="132"/>
      <c r="I9" s="132"/>
      <c r="J9" s="132"/>
      <c r="K9" s="44"/>
      <c r="M9"/>
      <c r="N9"/>
      <c r="O9"/>
    </row>
    <row r="10" spans="1:18" s="13" customFormat="1" x14ac:dyDescent="0.25">
      <c r="A10" s="126">
        <v>0.44383561643835617</v>
      </c>
      <c r="B10" s="136">
        <v>13.520420555416424</v>
      </c>
      <c r="C10" s="126">
        <v>0.36</v>
      </c>
      <c r="D10" s="131">
        <v>12.34</v>
      </c>
      <c r="E10" s="126">
        <v>0.61</v>
      </c>
      <c r="F10" s="126">
        <v>11.41</v>
      </c>
      <c r="G10" s="132"/>
      <c r="H10" s="132"/>
      <c r="I10" s="132"/>
      <c r="J10" s="132"/>
      <c r="K10" s="44"/>
      <c r="M10"/>
      <c r="N10"/>
      <c r="O10"/>
    </row>
    <row r="11" spans="1:18" s="13" customFormat="1" x14ac:dyDescent="0.25">
      <c r="A11" s="126">
        <v>0.48219178082191783</v>
      </c>
      <c r="B11" s="136">
        <v>13.510671177001022</v>
      </c>
      <c r="C11" s="126">
        <v>0.49</v>
      </c>
      <c r="D11" s="131">
        <v>12.1</v>
      </c>
      <c r="E11" s="126">
        <v>0.79</v>
      </c>
      <c r="F11" s="126">
        <v>11.62</v>
      </c>
      <c r="G11" s="132"/>
      <c r="H11" s="132"/>
      <c r="I11" s="132"/>
      <c r="J11" s="132"/>
      <c r="K11" s="44"/>
      <c r="M11"/>
      <c r="N11"/>
      <c r="O11"/>
    </row>
    <row r="12" spans="1:18" s="13" customFormat="1" x14ac:dyDescent="0.25">
      <c r="A12" s="126">
        <v>0.48493150684931507</v>
      </c>
      <c r="B12" s="136">
        <v>13.509953921834361</v>
      </c>
      <c r="C12" s="126">
        <v>0.53</v>
      </c>
      <c r="D12" s="131">
        <v>12.05</v>
      </c>
      <c r="E12" s="126">
        <v>0.82</v>
      </c>
      <c r="F12" s="126">
        <v>11.65</v>
      </c>
      <c r="G12" s="132"/>
      <c r="H12" s="132"/>
      <c r="I12" s="132"/>
      <c r="J12" s="132"/>
      <c r="K12" s="44"/>
      <c r="M12"/>
      <c r="N12"/>
      <c r="O12"/>
    </row>
    <row r="13" spans="1:18" s="13" customFormat="1" x14ac:dyDescent="0.25">
      <c r="A13" s="126">
        <v>0.56438356164383563</v>
      </c>
      <c r="B13" s="136">
        <v>13.488028769579618</v>
      </c>
      <c r="C13" s="126">
        <v>0.56999999999999995</v>
      </c>
      <c r="D13" s="131">
        <v>12.01</v>
      </c>
      <c r="E13" s="126">
        <v>0.9</v>
      </c>
      <c r="F13" s="126">
        <v>11.72</v>
      </c>
      <c r="G13" s="132"/>
      <c r="H13" s="132"/>
      <c r="I13" s="132"/>
      <c r="J13" s="132"/>
      <c r="K13" s="44"/>
      <c r="M13"/>
      <c r="N13"/>
      <c r="O13"/>
    </row>
    <row r="14" spans="1:18" s="13" customFormat="1" x14ac:dyDescent="0.25">
      <c r="A14" s="126">
        <v>0.57260273972602738</v>
      </c>
      <c r="B14" s="136">
        <v>13.485643354167753</v>
      </c>
      <c r="C14" s="126">
        <v>0.56999999999999995</v>
      </c>
      <c r="D14" s="131">
        <v>12.01</v>
      </c>
      <c r="E14" s="126">
        <v>0.98</v>
      </c>
      <c r="F14" s="126">
        <v>11.77</v>
      </c>
      <c r="G14" s="132"/>
      <c r="H14" s="132"/>
      <c r="I14" s="132"/>
      <c r="J14" s="132"/>
      <c r="K14" s="44"/>
      <c r="M14"/>
      <c r="N14"/>
      <c r="O14"/>
    </row>
    <row r="15" spans="1:18" s="13" customFormat="1" x14ac:dyDescent="0.25">
      <c r="A15" s="126">
        <v>0.63835616438356169</v>
      </c>
      <c r="B15" s="136">
        <v>13.465842568022524</v>
      </c>
      <c r="C15" s="126">
        <v>0.65</v>
      </c>
      <c r="D15" s="131">
        <v>11.93</v>
      </c>
      <c r="E15" s="126">
        <v>1.04</v>
      </c>
      <c r="F15" s="126">
        <v>11.81</v>
      </c>
      <c r="G15" s="132"/>
      <c r="H15" s="132"/>
      <c r="I15" s="132"/>
      <c r="J15" s="132"/>
      <c r="K15" s="44"/>
      <c r="M15"/>
      <c r="N15"/>
      <c r="O15"/>
    </row>
    <row r="16" spans="1:18" s="13" customFormat="1" x14ac:dyDescent="0.25">
      <c r="A16" s="126">
        <v>0.67397260273972603</v>
      </c>
      <c r="B16" s="136">
        <v>13.454621650871523</v>
      </c>
      <c r="C16" s="126">
        <v>0.66</v>
      </c>
      <c r="D16" s="131">
        <v>11.93</v>
      </c>
      <c r="E16" s="126">
        <v>1.0900000000000001</v>
      </c>
      <c r="F16" s="126">
        <v>11.84</v>
      </c>
      <c r="G16" s="132"/>
      <c r="H16" s="132"/>
      <c r="I16" s="132"/>
      <c r="J16" s="132"/>
      <c r="K16" s="44"/>
      <c r="M16"/>
      <c r="N16"/>
      <c r="O16" s="301" t="s">
        <v>0</v>
      </c>
      <c r="P16" s="301"/>
      <c r="Q16" s="301"/>
      <c r="R16" s="301"/>
    </row>
    <row r="17" spans="1:15" s="13" customFormat="1" x14ac:dyDescent="0.25">
      <c r="A17" s="126">
        <v>0.69863013698630139</v>
      </c>
      <c r="B17" s="136">
        <v>13.446666164688658</v>
      </c>
      <c r="C17" s="126">
        <v>0.72</v>
      </c>
      <c r="D17" s="131">
        <v>11.88</v>
      </c>
      <c r="E17" s="126">
        <v>1.1200000000000001</v>
      </c>
      <c r="F17" s="126">
        <v>11.85</v>
      </c>
      <c r="G17" s="132"/>
      <c r="H17" s="132"/>
      <c r="I17" s="132"/>
      <c r="J17" s="132"/>
      <c r="K17" s="44"/>
      <c r="M17"/>
      <c r="N17"/>
      <c r="O17"/>
    </row>
    <row r="18" spans="1:15" s="13" customFormat="1" x14ac:dyDescent="0.25">
      <c r="A18" s="126">
        <v>0.75068493150684934</v>
      </c>
      <c r="B18" s="133">
        <v>13.429406365834851</v>
      </c>
      <c r="C18" s="126">
        <v>0.76</v>
      </c>
      <c r="D18" s="133">
        <v>11.86</v>
      </c>
      <c r="E18" s="126">
        <v>1.25</v>
      </c>
      <c r="F18" s="126">
        <v>11.91</v>
      </c>
      <c r="G18" s="132"/>
      <c r="H18" s="132"/>
      <c r="I18" s="132"/>
      <c r="J18" s="132"/>
      <c r="K18" s="44"/>
      <c r="M18"/>
      <c r="N18"/>
    </row>
    <row r="19" spans="1:15" s="13" customFormat="1" x14ac:dyDescent="0.25">
      <c r="A19" s="126">
        <v>0.77808219178082194</v>
      </c>
      <c r="B19" s="133">
        <v>13.420087184735063</v>
      </c>
      <c r="C19" s="126">
        <v>0.78</v>
      </c>
      <c r="D19" s="133">
        <v>11.84</v>
      </c>
      <c r="E19" s="126">
        <v>1.36</v>
      </c>
      <c r="F19" s="126">
        <v>11.95</v>
      </c>
      <c r="G19" s="132"/>
      <c r="H19" s="132"/>
      <c r="I19" s="132"/>
      <c r="J19" s="132"/>
      <c r="K19" s="44"/>
      <c r="M19"/>
      <c r="N19"/>
      <c r="O19"/>
    </row>
    <row r="20" spans="1:15" s="13" customFormat="1" x14ac:dyDescent="0.25">
      <c r="A20" s="126">
        <v>0.90958904109589045</v>
      </c>
      <c r="B20" s="126">
        <v>13.373428725484882</v>
      </c>
      <c r="C20" s="126">
        <v>0.84</v>
      </c>
      <c r="D20" s="126">
        <v>11.82</v>
      </c>
      <c r="E20" s="126">
        <v>1.39</v>
      </c>
      <c r="F20" s="126">
        <v>11.96</v>
      </c>
      <c r="G20" s="132"/>
      <c r="H20" s="132"/>
      <c r="I20" s="132"/>
      <c r="J20" s="132"/>
      <c r="K20" s="44"/>
      <c r="M20"/>
      <c r="N20"/>
      <c r="O20"/>
    </row>
    <row r="21" spans="1:15" s="13" customFormat="1" x14ac:dyDescent="0.25">
      <c r="A21" s="126">
        <v>0.9780821917808219</v>
      </c>
      <c r="B21" s="126">
        <v>13.348077442770823</v>
      </c>
      <c r="C21" s="126">
        <v>0.86</v>
      </c>
      <c r="D21" s="126">
        <v>11.8</v>
      </c>
      <c r="E21" s="126">
        <v>1.54</v>
      </c>
      <c r="F21" s="126">
        <v>12.01</v>
      </c>
      <c r="G21" s="132"/>
      <c r="H21" s="132"/>
      <c r="I21" s="132"/>
      <c r="J21" s="132"/>
      <c r="K21" s="44"/>
      <c r="M21"/>
      <c r="N21"/>
      <c r="O21"/>
    </row>
    <row r="22" spans="1:15" s="13" customFormat="1" x14ac:dyDescent="0.25">
      <c r="A22" s="126">
        <v>0.98082191780821915</v>
      </c>
      <c r="B22" s="133">
        <v>13.347050933529747</v>
      </c>
      <c r="C22" s="126">
        <v>0.99</v>
      </c>
      <c r="D22" s="133">
        <v>11.75</v>
      </c>
      <c r="E22" s="126">
        <v>1.96</v>
      </c>
      <c r="F22" s="126">
        <v>12.09</v>
      </c>
      <c r="G22" s="132"/>
      <c r="H22" s="132"/>
      <c r="I22" s="132"/>
      <c r="J22" s="132"/>
      <c r="K22" s="44"/>
      <c r="M22"/>
      <c r="N22"/>
      <c r="O22"/>
    </row>
    <row r="23" spans="1:15" s="13" customFormat="1" x14ac:dyDescent="0.25">
      <c r="A23" s="126">
        <v>0.98082191780821915</v>
      </c>
      <c r="B23" s="133">
        <v>13.347050933529747</v>
      </c>
      <c r="C23" s="126">
        <v>1.06</v>
      </c>
      <c r="D23" s="133">
        <v>11.73</v>
      </c>
      <c r="E23" s="126">
        <v>1.99</v>
      </c>
      <c r="F23" s="126">
        <v>12.1</v>
      </c>
      <c r="G23" s="132"/>
      <c r="H23" s="132"/>
      <c r="I23" s="132"/>
      <c r="J23" s="132"/>
      <c r="K23" s="44"/>
      <c r="M23"/>
      <c r="N23"/>
      <c r="O23"/>
    </row>
    <row r="24" spans="1:15" s="13" customFormat="1" x14ac:dyDescent="0.25">
      <c r="A24" s="126">
        <v>1.0273972602739727</v>
      </c>
      <c r="B24" s="133">
        <v>13.329469356690238</v>
      </c>
      <c r="C24" s="126">
        <v>1.07</v>
      </c>
      <c r="D24" s="133">
        <v>11.73</v>
      </c>
      <c r="E24" s="126">
        <v>2.0699999999999998</v>
      </c>
      <c r="F24" s="126">
        <v>12.11</v>
      </c>
      <c r="G24" s="132"/>
      <c r="H24" s="132"/>
      <c r="I24" s="132"/>
      <c r="J24" s="132"/>
      <c r="K24" s="44"/>
      <c r="M24"/>
      <c r="N24" t="s">
        <v>38</v>
      </c>
      <c r="O24"/>
    </row>
    <row r="25" spans="1:15" s="13" customFormat="1" x14ac:dyDescent="0.25">
      <c r="A25" s="126">
        <v>1.0493150684931507</v>
      </c>
      <c r="B25" s="133">
        <v>13.321116018178714</v>
      </c>
      <c r="C25" s="126">
        <v>1.1100000000000001</v>
      </c>
      <c r="D25" s="133">
        <v>11.71</v>
      </c>
      <c r="E25" s="126">
        <v>2.11</v>
      </c>
      <c r="F25" s="126">
        <v>12.12</v>
      </c>
      <c r="G25" s="132"/>
      <c r="H25" s="132"/>
      <c r="I25" s="132"/>
      <c r="J25" s="132"/>
      <c r="K25" s="44"/>
      <c r="M25"/>
      <c r="N25"/>
      <c r="O25"/>
    </row>
    <row r="26" spans="1:15" s="13" customFormat="1" x14ac:dyDescent="0.25">
      <c r="A26" s="126">
        <v>1.0575342465753426</v>
      </c>
      <c r="B26" s="133">
        <v>13.317971395376492</v>
      </c>
      <c r="C26" s="126">
        <v>1.1299999999999999</v>
      </c>
      <c r="D26" s="133">
        <v>11.71</v>
      </c>
      <c r="E26" s="126">
        <v>2.17</v>
      </c>
      <c r="F26" s="126">
        <v>12.12</v>
      </c>
      <c r="G26" s="132"/>
      <c r="H26" s="132"/>
      <c r="I26" s="132"/>
      <c r="J26" s="132"/>
      <c r="K26" s="44"/>
      <c r="M26"/>
      <c r="N26"/>
      <c r="O26"/>
    </row>
    <row r="27" spans="1:15" s="13" customFormat="1" x14ac:dyDescent="0.25">
      <c r="A27" s="126">
        <v>1.2054794520547945</v>
      </c>
      <c r="B27" s="133">
        <v>13.260442458568855</v>
      </c>
      <c r="C27" s="126">
        <v>1.1399999999999999</v>
      </c>
      <c r="D27" s="133">
        <v>11.7</v>
      </c>
      <c r="E27" s="126">
        <v>2.19</v>
      </c>
      <c r="F27" s="126">
        <v>12.13</v>
      </c>
      <c r="G27" s="132"/>
      <c r="H27" s="132"/>
      <c r="I27" s="132"/>
      <c r="J27" s="132"/>
      <c r="K27" s="44"/>
      <c r="M27"/>
      <c r="N27"/>
      <c r="O27"/>
    </row>
    <row r="28" spans="1:15" s="13" customFormat="1" x14ac:dyDescent="0.25">
      <c r="A28" s="126">
        <v>1.3917808219178083</v>
      </c>
      <c r="B28" s="133">
        <v>13.186438889078445</v>
      </c>
      <c r="C28" s="126">
        <v>1.29</v>
      </c>
      <c r="D28" s="133">
        <v>11.67</v>
      </c>
      <c r="E28" s="126">
        <v>2.37</v>
      </c>
      <c r="F28" s="126">
        <v>12.15</v>
      </c>
      <c r="G28" s="132"/>
      <c r="H28" s="132"/>
      <c r="I28" s="132"/>
      <c r="J28" s="132"/>
      <c r="K28" s="44"/>
      <c r="M28"/>
      <c r="N28"/>
      <c r="O28"/>
    </row>
    <row r="29" spans="1:15" s="13" customFormat="1" x14ac:dyDescent="0.25">
      <c r="A29" s="126">
        <v>1.5534246575342465</v>
      </c>
      <c r="B29" s="133">
        <v>13.121842457949761</v>
      </c>
      <c r="C29" s="126">
        <v>1.48</v>
      </c>
      <c r="D29" s="133">
        <v>11.64</v>
      </c>
      <c r="E29" s="126">
        <v>2.65</v>
      </c>
      <c r="F29" s="126">
        <v>12.18</v>
      </c>
      <c r="G29" s="132"/>
      <c r="H29" s="132"/>
      <c r="I29" s="132"/>
      <c r="J29" s="132"/>
      <c r="K29" s="44"/>
      <c r="M29"/>
      <c r="N29"/>
      <c r="O29"/>
    </row>
    <row r="30" spans="1:15" s="13" customFormat="1" x14ac:dyDescent="0.25">
      <c r="A30" s="126">
        <v>1.5534246575342465</v>
      </c>
      <c r="B30" s="133">
        <v>13.121842457949761</v>
      </c>
      <c r="C30" s="126">
        <v>1.64</v>
      </c>
      <c r="D30" s="133">
        <v>11.61</v>
      </c>
      <c r="E30" s="126">
        <v>2.71</v>
      </c>
      <c r="F30" s="126">
        <v>12.18</v>
      </c>
      <c r="G30" s="132"/>
      <c r="H30" s="132"/>
      <c r="I30" s="132"/>
      <c r="J30" s="132"/>
      <c r="K30" s="44"/>
      <c r="M30"/>
      <c r="N30"/>
      <c r="O30"/>
    </row>
    <row r="31" spans="1:15" s="13" customFormat="1" x14ac:dyDescent="0.25">
      <c r="A31" s="126">
        <v>1.6246575342465754</v>
      </c>
      <c r="B31" s="133">
        <v>13.09346721817497</v>
      </c>
      <c r="C31" s="126">
        <v>1.64</v>
      </c>
      <c r="D31" s="133">
        <v>11.61</v>
      </c>
      <c r="E31" s="126">
        <v>2.85</v>
      </c>
      <c r="F31" s="126">
        <v>12.19</v>
      </c>
      <c r="G31" s="132"/>
      <c r="H31" s="132"/>
      <c r="I31" s="132"/>
      <c r="J31" s="132"/>
      <c r="K31" s="44"/>
      <c r="M31"/>
      <c r="N31"/>
      <c r="O31"/>
    </row>
    <row r="32" spans="1:15" s="13" customFormat="1" x14ac:dyDescent="0.25">
      <c r="A32" s="126">
        <v>1.6493150684931508</v>
      </c>
      <c r="B32" s="133">
        <v>13.083673039155673</v>
      </c>
      <c r="C32" s="126">
        <v>1.71</v>
      </c>
      <c r="D32" s="133">
        <v>11.61</v>
      </c>
      <c r="E32" s="126">
        <v>2.94</v>
      </c>
      <c r="F32" s="126">
        <v>12.2</v>
      </c>
      <c r="G32" s="132"/>
      <c r="H32" s="132"/>
      <c r="I32" s="132"/>
      <c r="J32" s="132"/>
      <c r="K32" s="44"/>
      <c r="M32"/>
      <c r="N32"/>
      <c r="O32"/>
    </row>
    <row r="33" spans="1:15" s="13" customFormat="1" x14ac:dyDescent="0.25">
      <c r="A33" s="126">
        <v>1.7232876712328766</v>
      </c>
      <c r="B33" s="133">
        <v>13.054403689711624</v>
      </c>
      <c r="C33" s="126">
        <v>1.73</v>
      </c>
      <c r="D33" s="133">
        <v>11.6</v>
      </c>
      <c r="E33" s="126">
        <v>2.97</v>
      </c>
      <c r="F33" s="126">
        <v>12.2</v>
      </c>
      <c r="G33" s="132"/>
      <c r="H33" s="132"/>
      <c r="I33" s="132"/>
      <c r="J33" s="132"/>
      <c r="K33" s="44"/>
      <c r="M33"/>
      <c r="N33"/>
      <c r="O33"/>
    </row>
    <row r="34" spans="1:15" s="13" customFormat="1" x14ac:dyDescent="0.25">
      <c r="A34" s="126">
        <v>1.7342465753424658</v>
      </c>
      <c r="B34" s="133">
        <v>13.050083968367755</v>
      </c>
      <c r="C34" s="126">
        <v>1.81</v>
      </c>
      <c r="D34" s="133">
        <v>11.59</v>
      </c>
      <c r="E34" s="126">
        <v>3.18</v>
      </c>
      <c r="F34" s="126">
        <v>12.22</v>
      </c>
      <c r="G34" s="132"/>
      <c r="H34" s="132"/>
      <c r="I34" s="132"/>
      <c r="J34" s="132"/>
      <c r="K34" s="44"/>
      <c r="M34"/>
      <c r="N34"/>
      <c r="O34"/>
    </row>
    <row r="35" spans="1:15" s="13" customFormat="1" x14ac:dyDescent="0.25">
      <c r="A35" s="126">
        <v>1.7726027397260273</v>
      </c>
      <c r="B35" s="133">
        <v>13.035002809419648</v>
      </c>
      <c r="C35" s="126">
        <v>1.82</v>
      </c>
      <c r="D35" s="133">
        <v>11.59</v>
      </c>
      <c r="E35" s="126">
        <v>3.25</v>
      </c>
      <c r="F35" s="126">
        <v>12.22</v>
      </c>
      <c r="G35" s="132"/>
      <c r="H35" s="132"/>
      <c r="I35" s="132"/>
      <c r="J35" s="132"/>
      <c r="K35" s="44"/>
      <c r="M35"/>
      <c r="N35"/>
      <c r="O35"/>
    </row>
    <row r="36" spans="1:15" s="13" customFormat="1" x14ac:dyDescent="0.25">
      <c r="A36" s="126">
        <v>1.8</v>
      </c>
      <c r="B36" s="133">
        <v>13.024269045044502</v>
      </c>
      <c r="C36" s="126">
        <v>1.86</v>
      </c>
      <c r="D36" s="133">
        <v>11.59</v>
      </c>
      <c r="E36" s="126">
        <v>3.26</v>
      </c>
      <c r="F36" s="126">
        <v>12.22</v>
      </c>
      <c r="G36" s="132"/>
      <c r="H36" s="132"/>
      <c r="I36" s="132"/>
      <c r="J36" s="132"/>
      <c r="K36" s="44"/>
      <c r="M36"/>
      <c r="N36"/>
      <c r="O36"/>
    </row>
    <row r="37" spans="1:15" s="13" customFormat="1" x14ac:dyDescent="0.25">
      <c r="A37" s="126">
        <v>1.8301369863013699</v>
      </c>
      <c r="B37" s="133">
        <v>13.012501741685266</v>
      </c>
      <c r="C37" s="126">
        <v>1.88</v>
      </c>
      <c r="D37" s="133">
        <v>11.59</v>
      </c>
      <c r="E37" s="126">
        <v>3.28</v>
      </c>
      <c r="F37" s="126">
        <v>12.22</v>
      </c>
      <c r="G37" s="132"/>
      <c r="H37" s="132"/>
      <c r="I37" s="132"/>
      <c r="J37" s="132"/>
      <c r="K37" s="44"/>
      <c r="M37"/>
      <c r="N37"/>
      <c r="O37"/>
    </row>
    <row r="38" spans="1:15" s="13" customFormat="1" x14ac:dyDescent="0.25">
      <c r="A38" s="126">
        <v>1.8493150684931507</v>
      </c>
      <c r="B38" s="133">
        <v>13.00503634324215</v>
      </c>
      <c r="C38" s="126">
        <v>1.92</v>
      </c>
      <c r="D38" s="133">
        <v>11.58</v>
      </c>
      <c r="E38" s="126">
        <v>3.34</v>
      </c>
      <c r="F38" s="126">
        <v>12.22</v>
      </c>
      <c r="G38" s="132"/>
      <c r="H38" s="132"/>
      <c r="I38" s="132"/>
      <c r="J38" s="132"/>
      <c r="K38" s="44"/>
      <c r="M38"/>
      <c r="N38"/>
      <c r="O38"/>
    </row>
    <row r="39" spans="1:15" s="13" customFormat="1" x14ac:dyDescent="0.25">
      <c r="A39" s="126">
        <v>1.8876712328767122</v>
      </c>
      <c r="B39" s="133">
        <v>12.990161872166617</v>
      </c>
      <c r="C39" s="126">
        <v>1.93</v>
      </c>
      <c r="D39" s="133">
        <v>11.58</v>
      </c>
      <c r="E39" s="126">
        <v>3.74</v>
      </c>
      <c r="F39" s="126">
        <v>12.24</v>
      </c>
      <c r="G39" s="132"/>
      <c r="H39" s="132"/>
      <c r="I39" s="132"/>
      <c r="J39" s="132"/>
      <c r="K39" s="44"/>
      <c r="M39"/>
      <c r="N39"/>
      <c r="O39"/>
    </row>
    <row r="40" spans="1:15" s="13" customFormat="1" x14ac:dyDescent="0.25">
      <c r="A40" s="126">
        <v>2.032876712328767</v>
      </c>
      <c r="B40" s="133">
        <v>12.934605150704016</v>
      </c>
      <c r="C40" s="126">
        <v>1.97</v>
      </c>
      <c r="D40" s="133">
        <v>11.58</v>
      </c>
      <c r="E40" s="126">
        <v>3.75</v>
      </c>
      <c r="F40" s="126">
        <v>12.25</v>
      </c>
      <c r="G40" s="132"/>
      <c r="H40" s="132"/>
      <c r="I40" s="132"/>
      <c r="J40" s="132"/>
      <c r="K40" s="44"/>
      <c r="M40"/>
      <c r="N40"/>
      <c r="O40"/>
    </row>
    <row r="41" spans="1:15" s="13" customFormat="1" x14ac:dyDescent="0.25">
      <c r="A41" s="126">
        <v>2.3150684931506849</v>
      </c>
      <c r="B41" s="133">
        <v>12.83065360466431</v>
      </c>
      <c r="C41" s="126">
        <v>2.12</v>
      </c>
      <c r="D41" s="133">
        <v>11.57</v>
      </c>
      <c r="E41" s="126">
        <v>4.17</v>
      </c>
      <c r="F41" s="126">
        <v>12.26</v>
      </c>
      <c r="G41" s="132"/>
      <c r="H41" s="132"/>
      <c r="I41" s="132"/>
      <c r="J41" s="132"/>
      <c r="K41" s="44"/>
      <c r="M41"/>
      <c r="N41"/>
      <c r="O41"/>
    </row>
    <row r="42" spans="1:15" s="13" customFormat="1" x14ac:dyDescent="0.25">
      <c r="A42" s="126">
        <v>2.3726027397260272</v>
      </c>
      <c r="B42" s="133">
        <v>12.810188082001828</v>
      </c>
      <c r="C42" s="126">
        <v>2.4</v>
      </c>
      <c r="D42" s="133">
        <v>11.55</v>
      </c>
      <c r="E42" s="126">
        <v>4.2699999999999996</v>
      </c>
      <c r="F42" s="126">
        <v>12.27</v>
      </c>
      <c r="G42" s="132"/>
      <c r="H42" s="132"/>
      <c r="I42" s="132"/>
      <c r="J42" s="132"/>
      <c r="K42" s="44"/>
      <c r="M42"/>
      <c r="N42"/>
      <c r="O42"/>
    </row>
    <row r="43" spans="1:15" s="13" customFormat="1" x14ac:dyDescent="0.25">
      <c r="A43" s="126">
        <v>2.4602739726027396</v>
      </c>
      <c r="B43" s="133">
        <v>12.779508185267808</v>
      </c>
      <c r="C43" s="126">
        <v>2.46</v>
      </c>
      <c r="D43" s="133">
        <v>11.54</v>
      </c>
      <c r="E43" s="126">
        <v>4.33</v>
      </c>
      <c r="F43" s="126">
        <v>12.27</v>
      </c>
      <c r="G43" s="132"/>
      <c r="H43" s="132"/>
      <c r="I43" s="132"/>
      <c r="J43" s="132"/>
      <c r="K43" s="44"/>
      <c r="M43"/>
      <c r="N43"/>
      <c r="O43"/>
    </row>
    <row r="44" spans="1:15" s="13" customFormat="1" x14ac:dyDescent="0.25">
      <c r="A44" s="126">
        <v>2.515068493150685</v>
      </c>
      <c r="B44" s="133">
        <v>12.760649585384897</v>
      </c>
      <c r="C44" s="126">
        <v>2.5499999999999998</v>
      </c>
      <c r="D44" s="133">
        <v>11.54</v>
      </c>
      <c r="E44" s="126">
        <v>4.3899999999999997</v>
      </c>
      <c r="F44" s="126">
        <v>12.27</v>
      </c>
      <c r="G44" s="132"/>
      <c r="H44" s="132"/>
      <c r="I44" s="132"/>
      <c r="J44" s="132"/>
      <c r="K44" s="44"/>
      <c r="M44"/>
      <c r="N44"/>
      <c r="O44"/>
    </row>
    <row r="45" spans="1:15" s="13" customFormat="1" x14ac:dyDescent="0.25">
      <c r="A45" s="126">
        <v>2.6</v>
      </c>
      <c r="B45" s="133">
        <v>12.731908127929792</v>
      </c>
      <c r="C45" s="126">
        <v>2.6</v>
      </c>
      <c r="D45" s="133">
        <v>11.54</v>
      </c>
      <c r="E45" s="126">
        <v>4.62</v>
      </c>
      <c r="F45" s="126">
        <v>12.28</v>
      </c>
      <c r="G45" s="132"/>
      <c r="H45" s="132"/>
      <c r="I45" s="132"/>
      <c r="J45" s="132"/>
      <c r="K45" s="44"/>
      <c r="M45"/>
      <c r="N45"/>
      <c r="O45"/>
    </row>
    <row r="46" spans="1:15" s="13" customFormat="1" x14ac:dyDescent="0.25">
      <c r="A46" s="126">
        <v>2.6246575342465754</v>
      </c>
      <c r="B46" s="133">
        <v>12.723676350384494</v>
      </c>
      <c r="C46" s="126">
        <v>2.68</v>
      </c>
      <c r="D46" s="133">
        <v>11.53</v>
      </c>
      <c r="E46" s="126">
        <v>4.6900000000000004</v>
      </c>
      <c r="F46" s="126">
        <v>12.28</v>
      </c>
      <c r="G46" s="132"/>
      <c r="H46" s="132"/>
      <c r="I46" s="132"/>
      <c r="J46" s="132"/>
      <c r="K46" s="44"/>
      <c r="M46"/>
      <c r="N46"/>
      <c r="O46"/>
    </row>
    <row r="47" spans="1:15" s="13" customFormat="1" x14ac:dyDescent="0.25">
      <c r="A47" s="126">
        <v>2.6356164383561644</v>
      </c>
      <c r="B47" s="133">
        <v>12.720034128596946</v>
      </c>
      <c r="C47" s="126">
        <v>2.71</v>
      </c>
      <c r="D47" s="133">
        <v>11.53</v>
      </c>
      <c r="E47" s="126">
        <v>5.01</v>
      </c>
      <c r="F47" s="126">
        <v>12.29</v>
      </c>
      <c r="G47" s="132"/>
      <c r="H47" s="132"/>
      <c r="I47" s="132"/>
      <c r="J47" s="132"/>
      <c r="K47" s="44"/>
      <c r="M47"/>
      <c r="N47"/>
      <c r="O47"/>
    </row>
    <row r="48" spans="1:15" s="13" customFormat="1" x14ac:dyDescent="0.25">
      <c r="A48" s="126">
        <v>2.7068493150684931</v>
      </c>
      <c r="B48" s="133">
        <v>12.69660583435115</v>
      </c>
      <c r="C48" s="126">
        <v>2.72</v>
      </c>
      <c r="D48" s="133">
        <v>11.53</v>
      </c>
      <c r="E48" s="126">
        <v>5.05</v>
      </c>
      <c r="F48" s="126">
        <v>12.29</v>
      </c>
      <c r="G48" s="132"/>
      <c r="H48" s="132"/>
      <c r="I48" s="132"/>
      <c r="J48" s="132"/>
      <c r="K48" s="44"/>
      <c r="M48"/>
      <c r="N48"/>
      <c r="O48"/>
    </row>
    <row r="49" spans="1:15" s="13" customFormat="1" x14ac:dyDescent="0.25">
      <c r="A49" s="126">
        <v>2.8410958904109589</v>
      </c>
      <c r="B49" s="133">
        <v>12.653618247876297</v>
      </c>
      <c r="C49" s="126">
        <v>2.79</v>
      </c>
      <c r="D49" s="133">
        <v>11.53</v>
      </c>
      <c r="E49" s="126">
        <v>5.52</v>
      </c>
      <c r="F49" s="126">
        <v>12.3</v>
      </c>
      <c r="G49" s="132"/>
      <c r="H49" s="132"/>
      <c r="I49" s="132"/>
      <c r="J49" s="132"/>
      <c r="K49" s="44"/>
      <c r="M49"/>
      <c r="N49"/>
      <c r="O49"/>
    </row>
    <row r="50" spans="1:15" s="13" customFormat="1" x14ac:dyDescent="0.25">
      <c r="A50" s="126">
        <v>2.9123287671232876</v>
      </c>
      <c r="B50" s="133">
        <v>12.631428829169966</v>
      </c>
      <c r="C50" s="126">
        <v>2.93</v>
      </c>
      <c r="D50" s="133">
        <v>11.52</v>
      </c>
      <c r="E50" s="126">
        <v>5.52</v>
      </c>
      <c r="F50" s="126">
        <v>12.3</v>
      </c>
      <c r="G50" s="132"/>
      <c r="H50" s="132"/>
      <c r="I50" s="132"/>
      <c r="J50" s="132"/>
      <c r="K50" s="44"/>
      <c r="M50"/>
      <c r="N50"/>
      <c r="O50"/>
    </row>
    <row r="51" spans="1:15" s="13" customFormat="1" x14ac:dyDescent="0.25">
      <c r="A51" s="126">
        <v>2.9260273972602739</v>
      </c>
      <c r="B51" s="133">
        <v>12.627210918507203</v>
      </c>
      <c r="C51" s="126">
        <v>3</v>
      </c>
      <c r="D51" s="133">
        <v>11.52</v>
      </c>
      <c r="E51" s="126">
        <v>5.6</v>
      </c>
      <c r="F51" s="126">
        <v>12.3</v>
      </c>
      <c r="G51" s="132"/>
      <c r="H51" s="132"/>
      <c r="I51" s="132"/>
      <c r="J51" s="132"/>
      <c r="K51" s="44"/>
      <c r="M51"/>
      <c r="N51"/>
      <c r="O51"/>
    </row>
    <row r="52" spans="1:15" s="13" customFormat="1" x14ac:dyDescent="0.25">
      <c r="A52" s="126">
        <v>2.9397260273972603</v>
      </c>
      <c r="B52" s="133">
        <v>12.623008888960285</v>
      </c>
      <c r="C52" s="126">
        <v>3.01</v>
      </c>
      <c r="D52" s="133">
        <v>11.52</v>
      </c>
      <c r="E52" s="126">
        <v>5.61</v>
      </c>
      <c r="F52" s="126">
        <v>12.3</v>
      </c>
      <c r="G52" s="132"/>
      <c r="H52" s="132"/>
      <c r="I52" s="132"/>
      <c r="J52" s="132"/>
      <c r="K52" s="44"/>
      <c r="M52"/>
      <c r="N52"/>
      <c r="O52"/>
    </row>
    <row r="53" spans="1:15" s="13" customFormat="1" x14ac:dyDescent="0.25">
      <c r="A53" s="126">
        <v>3.0054794520547947</v>
      </c>
      <c r="B53" s="133">
        <v>12.603059865386236</v>
      </c>
      <c r="C53" s="126">
        <v>3.02</v>
      </c>
      <c r="D53" s="133">
        <v>11.52</v>
      </c>
      <c r="E53" s="126">
        <v>6.45</v>
      </c>
      <c r="F53" s="126">
        <v>12.31</v>
      </c>
      <c r="G53" s="132"/>
      <c r="H53" s="132"/>
      <c r="I53" s="132"/>
      <c r="J53" s="132"/>
      <c r="K53" s="44"/>
      <c r="M53"/>
      <c r="N53"/>
      <c r="O53"/>
    </row>
    <row r="54" spans="1:15" s="13" customFormat="1" x14ac:dyDescent="0.25">
      <c r="A54" s="126">
        <v>3.0273972602739727</v>
      </c>
      <c r="B54" s="133">
        <v>12.596491204437378</v>
      </c>
      <c r="C54" s="126">
        <v>3.09</v>
      </c>
      <c r="D54" s="133">
        <v>11.52</v>
      </c>
      <c r="E54" s="126">
        <v>6.56</v>
      </c>
      <c r="F54" s="126">
        <v>12.32</v>
      </c>
      <c r="G54" s="132"/>
      <c r="H54" s="132"/>
      <c r="I54" s="132"/>
      <c r="J54" s="132"/>
      <c r="K54" s="44"/>
      <c r="M54"/>
      <c r="N54"/>
      <c r="O54"/>
    </row>
    <row r="55" spans="1:15" s="13" customFormat="1" x14ac:dyDescent="0.25">
      <c r="A55" s="126">
        <v>3.2712328767123289</v>
      </c>
      <c r="B55" s="133">
        <v>12.526118879256254</v>
      </c>
      <c r="C55" s="126">
        <v>3.11</v>
      </c>
      <c r="D55" s="133">
        <v>11.51</v>
      </c>
      <c r="E55" s="126">
        <v>6.63</v>
      </c>
      <c r="F55" s="126">
        <v>12.32</v>
      </c>
      <c r="G55" s="132"/>
      <c r="H55" s="132"/>
      <c r="I55" s="132"/>
      <c r="J55" s="132"/>
      <c r="K55" s="44"/>
      <c r="M55"/>
      <c r="N55"/>
      <c r="O55"/>
    </row>
    <row r="56" spans="1:15" s="13" customFormat="1" x14ac:dyDescent="0.25">
      <c r="A56" s="126">
        <v>3.4</v>
      </c>
      <c r="B56" s="133">
        <v>12.490924236560662</v>
      </c>
      <c r="C56" s="126">
        <v>3.36</v>
      </c>
      <c r="D56" s="133">
        <v>11.51</v>
      </c>
      <c r="E56" s="126">
        <v>6.77</v>
      </c>
      <c r="F56" s="126">
        <v>12.32</v>
      </c>
      <c r="G56" s="132"/>
      <c r="H56" s="132"/>
      <c r="I56" s="132"/>
      <c r="J56" s="132"/>
      <c r="K56" s="44"/>
      <c r="M56"/>
      <c r="N56"/>
      <c r="O56"/>
    </row>
    <row r="57" spans="1:15" s="13" customFormat="1" x14ac:dyDescent="0.25">
      <c r="A57" s="126">
        <v>3.4164383561643836</v>
      </c>
      <c r="B57" s="133">
        <v>12.486527226340938</v>
      </c>
      <c r="C57" s="126">
        <v>3.48</v>
      </c>
      <c r="D57" s="133">
        <v>11.5</v>
      </c>
      <c r="E57" s="126">
        <v>6.78</v>
      </c>
      <c r="F57" s="126">
        <v>12.32</v>
      </c>
      <c r="G57" s="132"/>
      <c r="H57" s="132"/>
      <c r="I57" s="132"/>
      <c r="J57" s="132"/>
      <c r="K57" s="44"/>
      <c r="M57"/>
      <c r="N57"/>
      <c r="O57"/>
    </row>
    <row r="58" spans="1:15" s="13" customFormat="1" x14ac:dyDescent="0.25">
      <c r="A58" s="126">
        <v>3.7698630136986302</v>
      </c>
      <c r="B58" s="133">
        <v>12.397072467124604</v>
      </c>
      <c r="C58" s="126">
        <v>3.5</v>
      </c>
      <c r="D58" s="133">
        <v>11.5</v>
      </c>
      <c r="E58" s="126">
        <v>7.69</v>
      </c>
      <c r="F58" s="126">
        <v>12.33</v>
      </c>
      <c r="G58" s="132"/>
      <c r="H58" s="132"/>
      <c r="I58" s="132"/>
      <c r="J58" s="132"/>
      <c r="K58" s="44"/>
      <c r="M58"/>
      <c r="N58"/>
      <c r="O58"/>
    </row>
    <row r="59" spans="1:15" s="13" customFormat="1" x14ac:dyDescent="0.25">
      <c r="A59" s="126">
        <v>3.8328767123287673</v>
      </c>
      <c r="B59" s="133">
        <v>12.382110206413156</v>
      </c>
      <c r="C59" s="126">
        <v>3.85</v>
      </c>
      <c r="D59" s="133">
        <v>11.49</v>
      </c>
      <c r="E59" s="126">
        <v>7.72</v>
      </c>
      <c r="F59" s="126">
        <v>12.33</v>
      </c>
      <c r="G59" s="132"/>
      <c r="H59" s="132"/>
      <c r="I59" s="132"/>
      <c r="J59" s="132"/>
      <c r="K59" s="44"/>
      <c r="M59"/>
      <c r="N59"/>
      <c r="O59"/>
    </row>
    <row r="60" spans="1:15" s="13" customFormat="1" x14ac:dyDescent="0.25">
      <c r="A60" s="126">
        <v>3.9342465753424656</v>
      </c>
      <c r="B60" s="133">
        <v>12.358640723345493</v>
      </c>
      <c r="C60" s="126">
        <v>3.92</v>
      </c>
      <c r="D60" s="133">
        <v>11.49</v>
      </c>
      <c r="E60" s="126">
        <v>7.78</v>
      </c>
      <c r="F60" s="126">
        <v>12.33</v>
      </c>
      <c r="G60" s="132"/>
      <c r="H60" s="132"/>
      <c r="I60" s="132"/>
      <c r="J60" s="132"/>
      <c r="K60" s="44"/>
      <c r="M60"/>
      <c r="N60"/>
      <c r="O60"/>
    </row>
    <row r="61" spans="1:15" s="13" customFormat="1" x14ac:dyDescent="0.25">
      <c r="A61" s="126">
        <v>3.9917808219178084</v>
      </c>
      <c r="B61" s="133">
        <v>12.345643020955377</v>
      </c>
      <c r="C61" s="126">
        <v>4.0199999999999996</v>
      </c>
      <c r="D61" s="133">
        <v>11.49</v>
      </c>
      <c r="E61" s="126">
        <v>7.97</v>
      </c>
      <c r="F61" s="126">
        <v>12.33</v>
      </c>
      <c r="G61" s="132"/>
      <c r="H61" s="132"/>
      <c r="I61" s="132"/>
      <c r="J61" s="132"/>
      <c r="K61" s="44"/>
      <c r="M61"/>
      <c r="N61"/>
      <c r="O61"/>
    </row>
    <row r="62" spans="1:15" s="13" customFormat="1" x14ac:dyDescent="0.25">
      <c r="A62" s="126">
        <v>4.0520547945205481</v>
      </c>
      <c r="B62" s="133">
        <v>12.332272054864291</v>
      </c>
      <c r="C62" s="126">
        <v>4.08</v>
      </c>
      <c r="D62" s="133">
        <v>11.49</v>
      </c>
      <c r="E62" s="126">
        <v>8.65</v>
      </c>
      <c r="F62" s="126">
        <v>12.34</v>
      </c>
      <c r="G62" s="132"/>
      <c r="H62" s="132"/>
      <c r="I62" s="132"/>
      <c r="J62" s="132"/>
      <c r="K62" s="44"/>
      <c r="M62"/>
      <c r="N62"/>
      <c r="O62"/>
    </row>
    <row r="63" spans="1:15" s="13" customFormat="1" x14ac:dyDescent="0.25">
      <c r="A63" s="126">
        <v>4.0602739726027401</v>
      </c>
      <c r="B63" s="133">
        <v>12.330467986827131</v>
      </c>
      <c r="C63" s="126">
        <v>4.1399999999999997</v>
      </c>
      <c r="D63" s="133">
        <v>11.49</v>
      </c>
      <c r="E63" s="126">
        <v>8.6999999999999993</v>
      </c>
      <c r="F63" s="126">
        <v>12.34</v>
      </c>
      <c r="G63" s="132"/>
      <c r="H63" s="132"/>
      <c r="I63" s="132"/>
      <c r="J63" s="132"/>
      <c r="K63" s="44"/>
      <c r="M63"/>
      <c r="N63"/>
      <c r="O63"/>
    </row>
    <row r="64" spans="1:15" s="13" customFormat="1" x14ac:dyDescent="0.25">
      <c r="A64" s="126">
        <v>4.1068493150684935</v>
      </c>
      <c r="B64" s="133">
        <v>12.320331217849745</v>
      </c>
      <c r="C64" s="126">
        <v>4.1500000000000004</v>
      </c>
      <c r="D64" s="133">
        <v>11.49</v>
      </c>
      <c r="E64" s="126">
        <v>9.0299999999999994</v>
      </c>
      <c r="F64" s="126">
        <v>12.34</v>
      </c>
      <c r="G64" s="132"/>
      <c r="H64" s="132"/>
      <c r="I64" s="132"/>
      <c r="J64" s="132"/>
      <c r="K64" s="44"/>
      <c r="M64"/>
      <c r="N64"/>
      <c r="O64"/>
    </row>
    <row r="65" spans="1:15" s="13" customFormat="1" x14ac:dyDescent="0.25">
      <c r="A65" s="126">
        <v>4.2657534246575342</v>
      </c>
      <c r="B65" s="133">
        <v>12.28682791332556</v>
      </c>
      <c r="C65" s="126">
        <v>4.1900000000000004</v>
      </c>
      <c r="D65" s="133">
        <v>11.49</v>
      </c>
      <c r="E65" s="126">
        <v>9.5</v>
      </c>
      <c r="F65" s="126">
        <v>12.35</v>
      </c>
      <c r="G65" s="132"/>
      <c r="H65" s="132"/>
      <c r="I65" s="132"/>
      <c r="J65" s="132"/>
      <c r="K65" s="44"/>
      <c r="M65"/>
      <c r="N65"/>
      <c r="O65"/>
    </row>
    <row r="66" spans="1:15" s="13" customFormat="1" x14ac:dyDescent="0.25">
      <c r="A66" s="126">
        <v>4.279452054794521</v>
      </c>
      <c r="B66" s="133">
        <v>12.284016268628406</v>
      </c>
      <c r="C66" s="126">
        <v>4.3499999999999996</v>
      </c>
      <c r="D66" s="133">
        <v>11.48</v>
      </c>
      <c r="E66" s="126">
        <v>9.74</v>
      </c>
      <c r="F66" s="126">
        <v>12.35</v>
      </c>
      <c r="G66" s="132"/>
      <c r="H66" s="132"/>
      <c r="I66" s="132"/>
      <c r="J66" s="132"/>
      <c r="K66" s="44"/>
      <c r="M66"/>
      <c r="N66"/>
      <c r="O66"/>
    </row>
    <row r="67" spans="1:15" s="13" customFormat="1" x14ac:dyDescent="0.25">
      <c r="A67" s="126">
        <v>4.3561643835616435</v>
      </c>
      <c r="B67" s="133">
        <v>12.268489984764175</v>
      </c>
      <c r="C67" s="126">
        <v>4.3600000000000003</v>
      </c>
      <c r="D67" s="133">
        <v>11.48</v>
      </c>
      <c r="E67" s="126">
        <v>10.44</v>
      </c>
      <c r="F67" s="126">
        <v>12.35</v>
      </c>
      <c r="G67" s="132"/>
      <c r="H67" s="132"/>
      <c r="I67" s="132"/>
      <c r="J67" s="132"/>
      <c r="K67" s="44"/>
      <c r="M67"/>
      <c r="N67"/>
      <c r="O67"/>
    </row>
    <row r="68" spans="1:15" s="13" customFormat="1" x14ac:dyDescent="0.25">
      <c r="A68" s="126">
        <v>4.5945205479452058</v>
      </c>
      <c r="B68" s="133">
        <v>12.222537657776789</v>
      </c>
      <c r="C68" s="126">
        <v>4.4400000000000004</v>
      </c>
      <c r="D68" s="133">
        <v>11.48</v>
      </c>
      <c r="E68" s="126">
        <v>10.55</v>
      </c>
      <c r="F68" s="126">
        <v>12.35</v>
      </c>
      <c r="G68" s="132"/>
      <c r="H68" s="132"/>
      <c r="I68" s="132"/>
      <c r="J68" s="132"/>
      <c r="K68" s="44"/>
      <c r="M68"/>
      <c r="N68"/>
      <c r="O68"/>
    </row>
    <row r="69" spans="1:15" s="13" customFormat="1" x14ac:dyDescent="0.25">
      <c r="A69" s="126">
        <v>4.5972602739726032</v>
      </c>
      <c r="B69" s="133">
        <v>12.222028934420237</v>
      </c>
      <c r="C69" s="126">
        <v>4.68</v>
      </c>
      <c r="D69" s="133">
        <v>11.48</v>
      </c>
      <c r="E69" s="126">
        <v>11.92</v>
      </c>
      <c r="F69" s="126">
        <v>12.36</v>
      </c>
      <c r="G69" s="132"/>
      <c r="H69" s="132"/>
      <c r="I69" s="132"/>
      <c r="J69" s="132"/>
      <c r="K69" s="44"/>
      <c r="M69"/>
      <c r="N69"/>
      <c r="O69"/>
    </row>
    <row r="70" spans="1:15" s="13" customFormat="1" x14ac:dyDescent="0.25">
      <c r="A70" s="126">
        <v>4.6767123287671231</v>
      </c>
      <c r="B70" s="133">
        <v>12.207461716692759</v>
      </c>
      <c r="C70" s="126">
        <v>4.68</v>
      </c>
      <c r="D70" s="133">
        <v>11.48</v>
      </c>
      <c r="E70" s="126">
        <v>11.99</v>
      </c>
      <c r="F70" s="126">
        <v>12.36</v>
      </c>
      <c r="G70" s="132"/>
      <c r="H70" s="132"/>
      <c r="I70" s="132"/>
      <c r="J70" s="132"/>
      <c r="K70" s="44"/>
      <c r="M70"/>
      <c r="N70"/>
      <c r="O70"/>
    </row>
    <row r="71" spans="1:15" s="13" customFormat="1" x14ac:dyDescent="0.25">
      <c r="A71" s="126">
        <v>4.7178082191780826</v>
      </c>
      <c r="B71" s="133">
        <v>12.200065951753892</v>
      </c>
      <c r="C71" s="126">
        <v>4.76</v>
      </c>
      <c r="D71" s="133">
        <v>11.48</v>
      </c>
      <c r="E71" s="126">
        <v>12.41</v>
      </c>
      <c r="F71" s="126">
        <v>12.36</v>
      </c>
      <c r="G71" s="132"/>
      <c r="H71" s="132"/>
      <c r="I71" s="132"/>
      <c r="J71" s="132"/>
      <c r="K71" s="44"/>
      <c r="M71"/>
      <c r="N71"/>
      <c r="O71"/>
    </row>
    <row r="72" spans="1:15" s="13" customFormat="1" x14ac:dyDescent="0.25">
      <c r="A72" s="126">
        <v>4.7561643835616438</v>
      </c>
      <c r="B72" s="133">
        <v>12.193247236027371</v>
      </c>
      <c r="C72" s="126">
        <v>4.8</v>
      </c>
      <c r="D72" s="133">
        <v>11.48</v>
      </c>
      <c r="E72" s="126">
        <v>12.45</v>
      </c>
      <c r="F72" s="126">
        <v>12.36</v>
      </c>
      <c r="G72" s="132"/>
      <c r="H72" s="132"/>
      <c r="I72" s="132"/>
      <c r="J72" s="132"/>
      <c r="K72" s="44"/>
      <c r="M72"/>
      <c r="N72"/>
      <c r="O72"/>
    </row>
    <row r="73" spans="1:15" s="13" customFormat="1" x14ac:dyDescent="0.25">
      <c r="A73" s="126">
        <v>5.1698630136986301</v>
      </c>
      <c r="B73" s="133">
        <v>12.124578260942954</v>
      </c>
      <c r="C73" s="126">
        <v>4.84</v>
      </c>
      <c r="D73" s="133">
        <v>11.48</v>
      </c>
      <c r="E73" s="126">
        <v>14.28</v>
      </c>
      <c r="F73" s="126">
        <v>12.37</v>
      </c>
      <c r="G73" s="132"/>
      <c r="H73" s="132"/>
      <c r="I73" s="132"/>
      <c r="J73" s="132"/>
      <c r="K73" s="44"/>
      <c r="M73"/>
      <c r="N73"/>
      <c r="O73"/>
    </row>
    <row r="74" spans="1:15" s="13" customFormat="1" x14ac:dyDescent="0.25">
      <c r="A74" s="126">
        <v>5.1863013698630134</v>
      </c>
      <c r="B74" s="133">
        <v>12.122024313416823</v>
      </c>
      <c r="C74" s="126">
        <v>5.25</v>
      </c>
      <c r="D74" s="133">
        <v>11.47</v>
      </c>
      <c r="E74" s="126">
        <v>14.87</v>
      </c>
      <c r="F74" s="126">
        <v>12.37</v>
      </c>
      <c r="G74" s="132"/>
      <c r="H74" s="132"/>
      <c r="I74" s="132"/>
      <c r="J74" s="132"/>
      <c r="K74" s="44"/>
      <c r="M74"/>
      <c r="N74"/>
      <c r="O74"/>
    </row>
    <row r="75" spans="1:15" s="13" customFormat="1" x14ac:dyDescent="0.25">
      <c r="A75" s="126">
        <v>5.1863013698630134</v>
      </c>
      <c r="B75" s="133">
        <v>12.122024313416823</v>
      </c>
      <c r="C75" s="126">
        <v>5.27</v>
      </c>
      <c r="D75" s="133">
        <v>11.47</v>
      </c>
      <c r="E75" s="126">
        <v>15.45</v>
      </c>
      <c r="F75" s="126">
        <v>12.37</v>
      </c>
      <c r="G75" s="132"/>
      <c r="H75" s="132"/>
      <c r="I75" s="132"/>
      <c r="J75" s="132"/>
      <c r="K75" s="44"/>
      <c r="M75"/>
      <c r="N75"/>
      <c r="O75"/>
    </row>
    <row r="76" spans="1:15" s="13" customFormat="1" x14ac:dyDescent="0.25">
      <c r="A76" s="126">
        <v>5.2410958904109588</v>
      </c>
      <c r="B76" s="133">
        <v>12.113602176829307</v>
      </c>
      <c r="C76" s="126">
        <v>5.27</v>
      </c>
      <c r="D76" s="133">
        <v>11.47</v>
      </c>
      <c r="E76" s="126">
        <v>19.97</v>
      </c>
      <c r="F76" s="126">
        <v>12.38</v>
      </c>
      <c r="G76" s="132"/>
      <c r="H76" s="132"/>
      <c r="I76" s="132"/>
      <c r="J76" s="132"/>
      <c r="K76" s="44"/>
      <c r="M76"/>
      <c r="N76"/>
      <c r="O76"/>
    </row>
    <row r="77" spans="1:15" s="13" customFormat="1" x14ac:dyDescent="0.25">
      <c r="A77" s="126">
        <v>5.2657534246575342</v>
      </c>
      <c r="B77" s="133">
        <v>12.109857386670075</v>
      </c>
      <c r="C77" s="126">
        <v>5.33</v>
      </c>
      <c r="D77" s="133">
        <v>11.47</v>
      </c>
      <c r="E77" s="126">
        <v>19.88</v>
      </c>
      <c r="F77" s="126">
        <v>12.38</v>
      </c>
      <c r="G77" s="132"/>
      <c r="H77" s="132"/>
      <c r="I77" s="132"/>
      <c r="J77" s="132"/>
      <c r="K77" s="44"/>
      <c r="M77"/>
      <c r="N77"/>
      <c r="O77"/>
    </row>
    <row r="78" spans="1:15" s="13" customFormat="1" x14ac:dyDescent="0.25">
      <c r="A78" s="130">
        <v>5.2767123287671236</v>
      </c>
      <c r="B78" s="130">
        <v>12.108201939206742</v>
      </c>
      <c r="C78" s="133">
        <v>5.35</v>
      </c>
      <c r="D78" s="133">
        <v>11.47</v>
      </c>
      <c r="E78" s="126"/>
      <c r="F78" s="126"/>
      <c r="G78" s="132"/>
      <c r="H78" s="132"/>
      <c r="I78" s="132"/>
      <c r="J78" s="132"/>
      <c r="K78" s="44"/>
      <c r="M78"/>
      <c r="N78"/>
      <c r="O78"/>
    </row>
    <row r="79" spans="1:15" s="13" customFormat="1" x14ac:dyDescent="0.25">
      <c r="A79" s="130">
        <v>5.5041095890410956</v>
      </c>
      <c r="B79" s="130">
        <v>12.075049978118034</v>
      </c>
      <c r="C79" s="133">
        <v>5.36</v>
      </c>
      <c r="D79" s="133">
        <v>11.47</v>
      </c>
      <c r="E79" s="128"/>
      <c r="F79" s="128"/>
      <c r="G79" s="132"/>
      <c r="H79" s="132"/>
      <c r="I79" s="132"/>
      <c r="J79" s="132"/>
      <c r="K79" s="44"/>
      <c r="M79"/>
      <c r="N79"/>
      <c r="O79"/>
    </row>
    <row r="80" spans="1:15" s="13" customFormat="1" x14ac:dyDescent="0.25">
      <c r="A80" s="130">
        <v>5.8301369863013699</v>
      </c>
      <c r="B80" s="130">
        <v>12.031250571915697</v>
      </c>
      <c r="C80" s="133">
        <v>5.59</v>
      </c>
      <c r="D80" s="133">
        <v>11.47</v>
      </c>
      <c r="E80" s="128"/>
      <c r="F80" s="128"/>
      <c r="G80" s="132"/>
      <c r="H80" s="132"/>
      <c r="I80" s="132"/>
      <c r="J80" s="132"/>
      <c r="K80" s="44"/>
      <c r="M80"/>
      <c r="N80"/>
      <c r="O80"/>
    </row>
    <row r="81" spans="1:15" s="13" customFormat="1" x14ac:dyDescent="0.25">
      <c r="A81" s="130">
        <v>6.1150684931506847</v>
      </c>
      <c r="B81" s="130">
        <v>11.996227357820398</v>
      </c>
      <c r="C81" s="133">
        <v>5.92</v>
      </c>
      <c r="D81" s="133">
        <v>11.46</v>
      </c>
      <c r="E81" s="128"/>
      <c r="F81" s="128"/>
      <c r="G81" s="132"/>
      <c r="H81" s="132"/>
      <c r="I81" s="132"/>
      <c r="J81" s="132"/>
      <c r="K81" s="44"/>
      <c r="M81"/>
      <c r="N81"/>
      <c r="O81"/>
    </row>
    <row r="82" spans="1:15" s="13" customFormat="1" x14ac:dyDescent="0.25">
      <c r="A82" s="130">
        <v>6.2219178082191782</v>
      </c>
      <c r="B82" s="130">
        <v>11.983810999069465</v>
      </c>
      <c r="C82" s="133">
        <v>6.2</v>
      </c>
      <c r="D82" s="133">
        <v>11.46</v>
      </c>
      <c r="E82" s="128"/>
      <c r="F82" s="128"/>
      <c r="G82" s="132"/>
      <c r="H82" s="132"/>
      <c r="I82" s="132"/>
      <c r="J82" s="132"/>
      <c r="K82" s="44"/>
      <c r="M82"/>
      <c r="N82"/>
      <c r="O82"/>
    </row>
    <row r="83" spans="1:15" s="13" customFormat="1" x14ac:dyDescent="0.25">
      <c r="A83" s="130">
        <v>6.2904109589041095</v>
      </c>
      <c r="B83" s="130">
        <v>11.97604638776304</v>
      </c>
      <c r="C83" s="133">
        <v>6.31</v>
      </c>
      <c r="D83" s="133">
        <v>11.46</v>
      </c>
      <c r="E83" s="128"/>
      <c r="F83" s="128"/>
      <c r="G83" s="132"/>
      <c r="H83" s="132"/>
      <c r="I83" s="132"/>
      <c r="J83" s="132"/>
      <c r="K83" s="44"/>
      <c r="M83"/>
      <c r="N83"/>
      <c r="O83"/>
    </row>
    <row r="84" spans="1:15" s="13" customFormat="1" x14ac:dyDescent="0.25">
      <c r="A84" s="130">
        <v>6.4356164383561643</v>
      </c>
      <c r="B84" s="130">
        <v>11.96006913032055</v>
      </c>
      <c r="C84" s="133">
        <v>6.38</v>
      </c>
      <c r="D84" s="133">
        <v>11.46</v>
      </c>
      <c r="E84" s="128"/>
      <c r="F84" s="128"/>
      <c r="G84" s="132"/>
      <c r="H84" s="132"/>
      <c r="I84" s="132"/>
      <c r="J84" s="132"/>
      <c r="K84" s="44"/>
      <c r="M84"/>
      <c r="N84"/>
      <c r="O84"/>
    </row>
    <row r="85" spans="1:15" s="13" customFormat="1" x14ac:dyDescent="0.25">
      <c r="A85" s="130">
        <v>6.441095890410959</v>
      </c>
      <c r="B85" s="130">
        <v>11.959478749744456</v>
      </c>
      <c r="C85" s="133">
        <v>6.52</v>
      </c>
      <c r="D85" s="133">
        <v>11.46</v>
      </c>
      <c r="E85" s="129"/>
      <c r="F85" s="129"/>
      <c r="G85" s="132"/>
      <c r="H85" s="132"/>
      <c r="I85" s="132"/>
      <c r="J85" s="132"/>
      <c r="K85" s="44"/>
      <c r="M85"/>
      <c r="N85"/>
      <c r="O85"/>
    </row>
    <row r="86" spans="1:15" s="13" customFormat="1" x14ac:dyDescent="0.25">
      <c r="A86" s="130">
        <v>6.8109589041095893</v>
      </c>
      <c r="B86" s="130">
        <v>11.921608631281689</v>
      </c>
      <c r="C86" s="133">
        <v>6.53</v>
      </c>
      <c r="D86" s="133">
        <v>11.46</v>
      </c>
      <c r="E86" s="129"/>
      <c r="F86" s="129"/>
      <c r="G86" s="132"/>
      <c r="H86" s="132"/>
      <c r="I86" s="132"/>
      <c r="J86" s="132"/>
      <c r="K86" s="44"/>
      <c r="M86"/>
      <c r="N86"/>
      <c r="O86"/>
    </row>
    <row r="87" spans="1:15" s="13" customFormat="1" x14ac:dyDescent="0.25">
      <c r="A87" s="130">
        <v>7.0630136986301366</v>
      </c>
      <c r="B87" s="130">
        <v>11.897876809378705</v>
      </c>
      <c r="C87" s="133">
        <v>6.9</v>
      </c>
      <c r="D87" s="133">
        <v>11.45</v>
      </c>
      <c r="E87" s="129"/>
      <c r="F87" s="129"/>
      <c r="G87" s="132"/>
      <c r="H87" s="132"/>
      <c r="I87" s="132"/>
      <c r="J87" s="132"/>
      <c r="K87" s="44"/>
      <c r="M87"/>
      <c r="N87"/>
      <c r="O87"/>
    </row>
    <row r="88" spans="1:15" s="13" customFormat="1" x14ac:dyDescent="0.25">
      <c r="A88" s="130">
        <v>7.3561643835616435</v>
      </c>
      <c r="B88" s="130">
        <v>11.872174164241379</v>
      </c>
      <c r="C88" s="133">
        <v>7.15</v>
      </c>
      <c r="D88" s="133">
        <v>11.45</v>
      </c>
      <c r="E88" s="129"/>
      <c r="F88" s="129"/>
      <c r="G88" s="132"/>
      <c r="H88" s="132"/>
      <c r="I88" s="132"/>
      <c r="J88" s="132"/>
      <c r="K88" s="44"/>
      <c r="M88"/>
      <c r="N88"/>
      <c r="O88"/>
    </row>
    <row r="89" spans="1:15" s="13" customFormat="1" x14ac:dyDescent="0.25">
      <c r="A89" s="130">
        <v>7.3780821917808215</v>
      </c>
      <c r="B89" s="130">
        <v>11.870329180180317</v>
      </c>
      <c r="C89" s="133">
        <v>7.44</v>
      </c>
      <c r="D89" s="133">
        <v>11.45</v>
      </c>
      <c r="E89" s="129"/>
      <c r="F89" s="129"/>
      <c r="G89" s="132"/>
      <c r="H89" s="132"/>
      <c r="I89" s="132"/>
      <c r="J89" s="132"/>
      <c r="K89" s="44"/>
      <c r="M89"/>
      <c r="N89"/>
      <c r="O89"/>
    </row>
    <row r="90" spans="1:15" s="13" customFormat="1" x14ac:dyDescent="0.25">
      <c r="A90" s="130">
        <v>7.4465753424657537</v>
      </c>
      <c r="B90" s="130">
        <v>11.864629366776413</v>
      </c>
      <c r="C90" s="133">
        <v>7.46</v>
      </c>
      <c r="D90" s="133">
        <v>11.45</v>
      </c>
      <c r="E90" s="129"/>
      <c r="F90" s="129"/>
      <c r="G90" s="132"/>
      <c r="H90" s="132"/>
      <c r="I90" s="132"/>
      <c r="J90" s="132"/>
      <c r="K90" s="44"/>
      <c r="M90"/>
      <c r="N90"/>
      <c r="O90"/>
    </row>
    <row r="91" spans="1:15" s="13" customFormat="1" x14ac:dyDescent="0.25">
      <c r="A91" s="130">
        <v>7.6301369863013697</v>
      </c>
      <c r="B91" s="130">
        <v>11.849829949286249</v>
      </c>
      <c r="C91" s="133">
        <v>7.53</v>
      </c>
      <c r="D91" s="133">
        <v>11.45</v>
      </c>
      <c r="E91" s="129"/>
      <c r="F91" s="129"/>
      <c r="G91" s="132"/>
      <c r="H91" s="132"/>
      <c r="I91" s="132"/>
      <c r="J91" s="132"/>
      <c r="K91" s="44"/>
      <c r="M91"/>
      <c r="N91"/>
      <c r="O91"/>
    </row>
    <row r="92" spans="1:15" s="13" customFormat="1" x14ac:dyDescent="0.25">
      <c r="A92" s="130">
        <v>8.3095890410958901</v>
      </c>
      <c r="B92" s="130">
        <v>11.800484899534158</v>
      </c>
      <c r="C92" s="133">
        <v>7.72</v>
      </c>
      <c r="D92" s="133">
        <v>11.45</v>
      </c>
      <c r="E92" s="129"/>
      <c r="F92" s="129"/>
      <c r="G92" s="132"/>
      <c r="H92" s="132"/>
      <c r="I92" s="132"/>
      <c r="J92" s="132"/>
      <c r="K92" s="44"/>
      <c r="M92"/>
      <c r="N92"/>
      <c r="O92"/>
    </row>
    <row r="93" spans="1:15" s="13" customFormat="1" x14ac:dyDescent="0.25">
      <c r="A93" s="130">
        <v>8.3616438356164391</v>
      </c>
      <c r="B93" s="130">
        <v>11.797022729530182</v>
      </c>
      <c r="C93" s="133">
        <v>8.39</v>
      </c>
      <c r="D93" s="133">
        <v>11.45</v>
      </c>
      <c r="E93" s="129"/>
      <c r="F93" s="129"/>
      <c r="G93" s="132"/>
      <c r="H93" s="132"/>
      <c r="I93" s="132"/>
      <c r="J93" s="132"/>
      <c r="K93" s="44"/>
      <c r="M93"/>
      <c r="N93"/>
      <c r="O93"/>
    </row>
    <row r="94" spans="1:15" s="13" customFormat="1" x14ac:dyDescent="0.25">
      <c r="A94" s="130">
        <v>8.6904109589041099</v>
      </c>
      <c r="B94" s="130">
        <v>11.77608641222243</v>
      </c>
      <c r="C94" s="133">
        <v>8.4499999999999993</v>
      </c>
      <c r="D94" s="133">
        <v>11.45</v>
      </c>
      <c r="E94" s="129"/>
      <c r="F94" s="129"/>
      <c r="G94" s="132"/>
      <c r="H94" s="132"/>
      <c r="I94" s="132"/>
      <c r="J94" s="132"/>
      <c r="K94" s="44"/>
      <c r="M94"/>
      <c r="N94"/>
      <c r="O94"/>
    </row>
    <row r="95" spans="1:15" s="13" customFormat="1" x14ac:dyDescent="0.25">
      <c r="A95" s="130">
        <v>9.1671232876712327</v>
      </c>
      <c r="B95" s="130">
        <v>11.748332865317245</v>
      </c>
      <c r="C95" s="133">
        <v>8.7799999999999994</v>
      </c>
      <c r="D95" s="133">
        <v>11.44</v>
      </c>
      <c r="E95" s="129"/>
      <c r="F95" s="129"/>
      <c r="G95" s="132"/>
      <c r="H95" s="132"/>
      <c r="I95" s="132"/>
      <c r="J95" s="132"/>
      <c r="K95" s="44"/>
      <c r="M95"/>
      <c r="N95"/>
      <c r="O95"/>
    </row>
    <row r="96" spans="1:15" s="13" customFormat="1" x14ac:dyDescent="0.25">
      <c r="A96" s="130">
        <v>9.4</v>
      </c>
      <c r="B96" s="130">
        <v>11.735779453842099</v>
      </c>
      <c r="C96" s="133">
        <v>9.25</v>
      </c>
      <c r="D96" s="133">
        <v>11.44</v>
      </c>
      <c r="E96" s="129"/>
      <c r="F96" s="129"/>
      <c r="G96" s="132"/>
      <c r="H96" s="132"/>
      <c r="I96" s="132"/>
      <c r="J96" s="132"/>
      <c r="K96" s="44"/>
      <c r="M96"/>
      <c r="N96"/>
      <c r="O96"/>
    </row>
    <row r="97" spans="1:15" s="13" customFormat="1" x14ac:dyDescent="0.25">
      <c r="A97" s="130">
        <v>10.104109589041096</v>
      </c>
      <c r="B97" s="130">
        <v>11.701298415244921</v>
      </c>
      <c r="C97" s="133">
        <v>9.48</v>
      </c>
      <c r="D97" s="133">
        <v>11.44</v>
      </c>
      <c r="E97" s="129"/>
      <c r="F97" s="129"/>
      <c r="G97" s="132"/>
      <c r="H97" s="132"/>
      <c r="I97" s="132"/>
      <c r="J97" s="132"/>
      <c r="K97" s="44"/>
      <c r="M97"/>
      <c r="N97"/>
      <c r="O97"/>
    </row>
    <row r="98" spans="1:15" s="13" customFormat="1" x14ac:dyDescent="0.25">
      <c r="A98" s="130">
        <v>10.216438356164383</v>
      </c>
      <c r="B98" s="130">
        <v>11.696232787258376</v>
      </c>
      <c r="C98" s="133">
        <v>10.19</v>
      </c>
      <c r="D98" s="133">
        <v>11.44</v>
      </c>
      <c r="E98" s="129"/>
      <c r="F98" s="129"/>
      <c r="G98" s="132"/>
      <c r="H98" s="132"/>
      <c r="I98" s="132"/>
      <c r="J98" s="132"/>
      <c r="K98" s="44"/>
      <c r="M98"/>
      <c r="N98"/>
      <c r="O98"/>
    </row>
    <row r="99" spans="1:15" s="13" customFormat="1" x14ac:dyDescent="0.25">
      <c r="A99" s="130">
        <v>11.586301369863014</v>
      </c>
      <c r="B99" s="130">
        <v>11.642319079940023</v>
      </c>
      <c r="C99" s="133">
        <v>10.3</v>
      </c>
      <c r="D99" s="133">
        <v>11.44</v>
      </c>
      <c r="E99" s="129"/>
      <c r="F99" s="129"/>
      <c r="G99" s="132"/>
      <c r="H99" s="132"/>
      <c r="I99" s="132"/>
      <c r="J99" s="132"/>
      <c r="K99" s="44"/>
      <c r="M99"/>
      <c r="N99"/>
      <c r="O99"/>
    </row>
    <row r="100" spans="1:15" s="13" customFormat="1" x14ac:dyDescent="0.25">
      <c r="A100" s="130">
        <v>11.654794520547945</v>
      </c>
      <c r="B100" s="130">
        <v>11.639955015890923</v>
      </c>
      <c r="C100" s="133">
        <v>11.67</v>
      </c>
      <c r="D100" s="133">
        <v>11.43</v>
      </c>
      <c r="E100" s="129"/>
      <c r="F100" s="129"/>
      <c r="G100" s="132"/>
      <c r="H100" s="132"/>
      <c r="I100" s="132"/>
      <c r="J100" s="132"/>
      <c r="K100" s="44"/>
      <c r="M100"/>
      <c r="N100"/>
      <c r="O100"/>
    </row>
    <row r="101" spans="1:15" s="13" customFormat="1" x14ac:dyDescent="0.25">
      <c r="A101" s="130">
        <v>12.073972602739726</v>
      </c>
      <c r="B101" s="130">
        <v>11.626070515894904</v>
      </c>
      <c r="C101" s="133">
        <v>11.74</v>
      </c>
      <c r="D101" s="133">
        <v>11.43</v>
      </c>
      <c r="E101" s="129"/>
      <c r="F101" s="129"/>
      <c r="G101" s="132"/>
      <c r="H101" s="132"/>
      <c r="I101" s="132"/>
      <c r="J101" s="132"/>
      <c r="K101" s="44"/>
      <c r="M101"/>
      <c r="N101"/>
      <c r="O101"/>
    </row>
    <row r="102" spans="1:15" s="13" customFormat="1" x14ac:dyDescent="0.25">
      <c r="A102" s="130">
        <v>12.109589041095891</v>
      </c>
      <c r="B102" s="130">
        <v>11.624935048355001</v>
      </c>
      <c r="C102" s="133">
        <v>12.16</v>
      </c>
      <c r="D102" s="133">
        <v>11.43</v>
      </c>
      <c r="E102" s="129"/>
      <c r="F102" s="129"/>
      <c r="G102" s="132"/>
      <c r="H102" s="132"/>
      <c r="I102" s="132"/>
      <c r="J102" s="132"/>
      <c r="K102" s="44"/>
      <c r="M102"/>
      <c r="N102"/>
      <c r="O102"/>
    </row>
    <row r="103" spans="1:15" s="13" customFormat="1" x14ac:dyDescent="0.25">
      <c r="A103" s="130">
        <v>13.942465753424658</v>
      </c>
      <c r="B103" s="130">
        <v>11.574332844566504</v>
      </c>
      <c r="C103" s="133">
        <v>12.19</v>
      </c>
      <c r="D103" s="133">
        <v>11.43</v>
      </c>
      <c r="E103" s="129"/>
      <c r="F103" s="129"/>
      <c r="G103" s="132"/>
      <c r="H103" s="132"/>
      <c r="I103" s="132"/>
      <c r="J103" s="132"/>
      <c r="K103" s="44"/>
      <c r="M103"/>
      <c r="N103"/>
      <c r="O103"/>
    </row>
    <row r="104" spans="1:15" s="13" customFormat="1" x14ac:dyDescent="0.25">
      <c r="A104" s="130">
        <v>14.531506849315068</v>
      </c>
      <c r="B104" s="130">
        <v>11.560782497223499</v>
      </c>
      <c r="C104" s="133">
        <v>14.03</v>
      </c>
      <c r="D104" s="133">
        <v>11.43</v>
      </c>
      <c r="E104" s="129"/>
      <c r="F104" s="129"/>
      <c r="G104" s="132"/>
      <c r="H104" s="132"/>
      <c r="I104" s="132"/>
      <c r="J104" s="132"/>
      <c r="K104" s="44"/>
      <c r="M104"/>
      <c r="N104"/>
      <c r="O104"/>
    </row>
    <row r="105" spans="1:15" x14ac:dyDescent="0.25">
      <c r="A105" s="130">
        <v>15.109589041095891</v>
      </c>
      <c r="B105" s="130">
        <v>11.548512496487607</v>
      </c>
      <c r="C105" s="133">
        <v>14.62</v>
      </c>
      <c r="D105" s="133">
        <v>11.43</v>
      </c>
      <c r="E105" s="129"/>
      <c r="F105" s="129"/>
      <c r="G105" s="134"/>
      <c r="H105" s="134"/>
      <c r="I105" s="134"/>
      <c r="J105" s="134"/>
    </row>
    <row r="106" spans="1:15" x14ac:dyDescent="0.25">
      <c r="A106" s="130">
        <v>19.63013698630137</v>
      </c>
      <c r="B106" s="130">
        <v>11.47750778288119</v>
      </c>
      <c r="C106" s="133">
        <v>15.19</v>
      </c>
      <c r="D106" s="133">
        <v>11.43</v>
      </c>
      <c r="E106" s="127"/>
      <c r="F106" s="127"/>
      <c r="G106" s="134"/>
      <c r="H106" s="134"/>
      <c r="I106" s="134"/>
      <c r="J106" s="134"/>
    </row>
    <row r="107" spans="1:15" x14ac:dyDescent="0.25">
      <c r="C107" s="74"/>
      <c r="D107" s="74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O20" sqref="O20:S20"/>
    </sheetView>
  </sheetViews>
  <sheetFormatPr defaultRowHeight="15" x14ac:dyDescent="0.25"/>
  <cols>
    <col min="1" max="1" width="9.85546875" style="74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4" customWidth="1"/>
    <col min="12" max="19" width="7" customWidth="1"/>
    <col min="20" max="20" width="1.42578125" customWidth="1"/>
  </cols>
  <sheetData>
    <row r="1" spans="1:11" x14ac:dyDescent="0.25">
      <c r="A1" s="125" t="s">
        <v>21</v>
      </c>
      <c r="B1" s="318" t="str">
        <f>INDEX(Содержание!$B$4:$G$38,MATCH(A1,Содержание!$A$4:$A$38,0),1)</f>
        <v>Ставки по депозитам в национальной валюте, %</v>
      </c>
      <c r="C1" s="319"/>
      <c r="D1" s="319"/>
      <c r="E1" s="319"/>
      <c r="F1" s="319"/>
      <c r="G1" s="319"/>
      <c r="H1" s="319"/>
      <c r="I1" s="320"/>
      <c r="J1" s="44"/>
      <c r="K1"/>
    </row>
    <row r="2" spans="1:11" ht="14.25" customHeight="1" x14ac:dyDescent="0.25">
      <c r="A2" s="150" t="s">
        <v>23</v>
      </c>
      <c r="B2" s="22" t="s">
        <v>29</v>
      </c>
      <c r="C2" s="84" t="s">
        <v>75</v>
      </c>
      <c r="D2" s="84" t="s">
        <v>76</v>
      </c>
      <c r="E2" s="32" t="s">
        <v>54</v>
      </c>
      <c r="F2" s="411" t="s">
        <v>25</v>
      </c>
      <c r="G2" s="412"/>
      <c r="H2" s="412"/>
      <c r="I2" s="413"/>
      <c r="J2" s="44"/>
      <c r="K2"/>
    </row>
    <row r="3" spans="1:11" x14ac:dyDescent="0.25">
      <c r="A3" s="414">
        <v>2022</v>
      </c>
      <c r="B3" s="72">
        <v>1</v>
      </c>
      <c r="C3" s="73">
        <v>7.9</v>
      </c>
      <c r="D3" s="73">
        <v>8.4</v>
      </c>
      <c r="E3" s="97">
        <v>10.25</v>
      </c>
      <c r="F3" s="399" t="s">
        <v>30</v>
      </c>
      <c r="G3" s="400"/>
      <c r="H3" s="400"/>
      <c r="I3" s="401"/>
      <c r="J3" s="44"/>
      <c r="K3"/>
    </row>
    <row r="4" spans="1:11" x14ac:dyDescent="0.25">
      <c r="A4" s="414"/>
      <c r="B4" s="72">
        <v>2</v>
      </c>
      <c r="C4" s="73">
        <v>10.3</v>
      </c>
      <c r="D4" s="73">
        <v>8.5</v>
      </c>
      <c r="E4" s="97">
        <v>13.5</v>
      </c>
      <c r="F4" s="146"/>
      <c r="G4" s="146"/>
      <c r="H4" s="146"/>
      <c r="I4" s="146"/>
      <c r="J4" s="44"/>
      <c r="K4"/>
    </row>
    <row r="5" spans="1:11" x14ac:dyDescent="0.25">
      <c r="A5" s="414"/>
      <c r="B5" s="72">
        <v>3</v>
      </c>
      <c r="C5" s="73">
        <v>10.9</v>
      </c>
      <c r="D5" s="73">
        <v>9.9</v>
      </c>
      <c r="E5" s="97">
        <v>13.5</v>
      </c>
      <c r="J5" s="44"/>
      <c r="K5"/>
    </row>
    <row r="6" spans="1:11" x14ac:dyDescent="0.25">
      <c r="A6" s="414"/>
      <c r="B6" s="72">
        <v>4</v>
      </c>
      <c r="C6" s="73">
        <v>11.6</v>
      </c>
      <c r="D6" s="73">
        <v>10.6</v>
      </c>
      <c r="E6" s="97">
        <v>14</v>
      </c>
      <c r="J6" s="44"/>
      <c r="K6"/>
    </row>
    <row r="7" spans="1:11" x14ac:dyDescent="0.25">
      <c r="A7" s="414"/>
      <c r="B7" s="72">
        <v>5</v>
      </c>
      <c r="C7" s="73">
        <v>11.5</v>
      </c>
      <c r="D7" s="73">
        <v>11</v>
      </c>
      <c r="E7" s="97">
        <v>14</v>
      </c>
      <c r="J7" s="44"/>
      <c r="K7"/>
    </row>
    <row r="8" spans="1:11" x14ac:dyDescent="0.25">
      <c r="A8" s="414"/>
      <c r="B8" s="72">
        <v>6</v>
      </c>
      <c r="C8" s="73">
        <v>11.6</v>
      </c>
      <c r="D8" s="73">
        <v>11.4</v>
      </c>
      <c r="E8" s="97">
        <v>14</v>
      </c>
      <c r="J8" s="44"/>
      <c r="K8"/>
    </row>
    <row r="9" spans="1:11" x14ac:dyDescent="0.25">
      <c r="A9" s="414"/>
      <c r="B9" s="72">
        <v>7</v>
      </c>
      <c r="C9" s="73">
        <v>12.3</v>
      </c>
      <c r="D9" s="73">
        <v>11.8</v>
      </c>
      <c r="E9" s="97">
        <v>14.5</v>
      </c>
      <c r="J9" s="44"/>
      <c r="K9"/>
    </row>
    <row r="10" spans="1:11" x14ac:dyDescent="0.25">
      <c r="A10" s="414"/>
      <c r="B10" s="72">
        <v>8</v>
      </c>
      <c r="C10" s="73">
        <v>12.4</v>
      </c>
      <c r="D10" s="73">
        <v>12</v>
      </c>
      <c r="E10" s="97">
        <v>14.5</v>
      </c>
      <c r="J10" s="44"/>
      <c r="K10"/>
    </row>
    <row r="11" spans="1:11" x14ac:dyDescent="0.25">
      <c r="A11" s="414"/>
      <c r="B11" s="72">
        <v>9</v>
      </c>
      <c r="C11" s="73">
        <v>12.4</v>
      </c>
      <c r="D11" s="73">
        <v>12.2</v>
      </c>
      <c r="E11" s="97">
        <v>14.5</v>
      </c>
      <c r="J11" s="44"/>
      <c r="K11"/>
    </row>
    <row r="12" spans="1:11" x14ac:dyDescent="0.25">
      <c r="A12" s="414"/>
      <c r="B12" s="72">
        <v>10</v>
      </c>
      <c r="C12" s="73">
        <v>13.6</v>
      </c>
      <c r="D12" s="73">
        <v>12.6</v>
      </c>
      <c r="E12" s="97">
        <v>16</v>
      </c>
      <c r="J12" s="44"/>
      <c r="K12"/>
    </row>
    <row r="13" spans="1:11" x14ac:dyDescent="0.25">
      <c r="A13" s="414"/>
      <c r="B13" s="72">
        <v>11</v>
      </c>
      <c r="C13" s="73">
        <v>13.8</v>
      </c>
      <c r="D13" s="73">
        <v>13</v>
      </c>
      <c r="E13" s="97">
        <v>16</v>
      </c>
      <c r="J13" s="44"/>
      <c r="K13"/>
    </row>
    <row r="14" spans="1:11" x14ac:dyDescent="0.25">
      <c r="A14" s="414"/>
      <c r="B14" s="72">
        <v>12</v>
      </c>
      <c r="C14" s="73">
        <v>14.4</v>
      </c>
      <c r="D14" s="73">
        <v>13.3</v>
      </c>
      <c r="E14" s="97">
        <v>16.75</v>
      </c>
      <c r="J14" s="44"/>
      <c r="K14"/>
    </row>
    <row r="15" spans="1:11" x14ac:dyDescent="0.25">
      <c r="A15" s="414">
        <v>2023</v>
      </c>
      <c r="B15" s="72">
        <v>1</v>
      </c>
      <c r="C15" s="73">
        <v>14.5</v>
      </c>
      <c r="D15" s="73">
        <v>13.7</v>
      </c>
      <c r="E15" s="97">
        <v>16.75</v>
      </c>
      <c r="J15" s="44"/>
      <c r="K15"/>
    </row>
    <row r="16" spans="1:11" x14ac:dyDescent="0.25">
      <c r="A16" s="414"/>
      <c r="B16" s="72">
        <v>2</v>
      </c>
      <c r="C16" s="73">
        <v>14.5</v>
      </c>
      <c r="D16" s="73">
        <v>13.5</v>
      </c>
      <c r="E16" s="97">
        <v>16.75</v>
      </c>
      <c r="J16" s="44"/>
      <c r="K16"/>
    </row>
    <row r="17" spans="1:19" x14ac:dyDescent="0.25">
      <c r="A17" s="414"/>
      <c r="B17" s="72">
        <v>3</v>
      </c>
      <c r="C17" s="73">
        <v>14.5</v>
      </c>
      <c r="D17" s="73">
        <v>13.5</v>
      </c>
      <c r="E17" s="97">
        <v>16.75</v>
      </c>
      <c r="J17" s="44"/>
      <c r="K17"/>
    </row>
    <row r="18" spans="1:19" x14ac:dyDescent="0.25">
      <c r="A18" s="414"/>
      <c r="B18" s="72">
        <v>4</v>
      </c>
      <c r="C18" s="73">
        <v>14.5</v>
      </c>
      <c r="D18" s="73">
        <v>13.9</v>
      </c>
      <c r="E18" s="97">
        <v>16.75</v>
      </c>
      <c r="J18" s="44"/>
      <c r="K18"/>
    </row>
    <row r="19" spans="1:19" x14ac:dyDescent="0.25">
      <c r="A19" s="414"/>
      <c r="B19" s="72">
        <v>5</v>
      </c>
      <c r="C19" s="73">
        <v>14.5</v>
      </c>
      <c r="D19" s="73">
        <v>13.8</v>
      </c>
      <c r="E19" s="97">
        <v>16.75</v>
      </c>
      <c r="J19" s="44"/>
      <c r="K19"/>
    </row>
    <row r="20" spans="1:19" x14ac:dyDescent="0.25">
      <c r="A20" s="414"/>
      <c r="B20" s="72">
        <v>6</v>
      </c>
      <c r="C20" s="73">
        <v>14.6</v>
      </c>
      <c r="D20" s="73">
        <v>14</v>
      </c>
      <c r="E20" s="97">
        <v>16.75</v>
      </c>
      <c r="J20" s="44"/>
      <c r="K20"/>
      <c r="O20" s="301" t="s">
        <v>0</v>
      </c>
      <c r="P20" s="301"/>
      <c r="Q20" s="301"/>
      <c r="R20" s="301"/>
      <c r="S20" s="301"/>
    </row>
    <row r="21" spans="1:19" x14ac:dyDescent="0.25">
      <c r="A21" s="414"/>
      <c r="B21" s="72">
        <v>7</v>
      </c>
      <c r="C21" s="73">
        <v>14.6</v>
      </c>
      <c r="D21" s="73">
        <v>13.9</v>
      </c>
      <c r="E21" s="97">
        <v>16.75</v>
      </c>
      <c r="J21" s="44"/>
      <c r="K21"/>
    </row>
    <row r="22" spans="1:19" x14ac:dyDescent="0.25">
      <c r="A22" s="414"/>
      <c r="B22" s="72">
        <v>8</v>
      </c>
      <c r="C22" s="73">
        <v>14.7</v>
      </c>
      <c r="D22" s="73">
        <v>13.9</v>
      </c>
      <c r="E22" s="97">
        <v>16.5</v>
      </c>
      <c r="J22" s="44"/>
      <c r="K22"/>
    </row>
    <row r="23" spans="1:19" x14ac:dyDescent="0.25">
      <c r="A23" s="414"/>
      <c r="B23" s="72">
        <v>9</v>
      </c>
      <c r="C23" s="73">
        <v>14.6</v>
      </c>
      <c r="D23" s="73">
        <v>14</v>
      </c>
      <c r="E23" s="97">
        <v>16.5</v>
      </c>
      <c r="J23" s="44"/>
      <c r="K23"/>
    </row>
    <row r="24" spans="1:19" x14ac:dyDescent="0.25">
      <c r="A24" s="414"/>
      <c r="B24" s="72">
        <v>10</v>
      </c>
      <c r="C24" s="73">
        <v>14.2</v>
      </c>
      <c r="D24" s="73">
        <v>14</v>
      </c>
      <c r="E24" s="97">
        <v>16</v>
      </c>
      <c r="J24" s="44"/>
      <c r="K24"/>
    </row>
    <row r="25" spans="1:19" x14ac:dyDescent="0.25">
      <c r="A25" s="414"/>
      <c r="B25" s="72">
        <v>11</v>
      </c>
      <c r="C25" s="73">
        <v>14.62</v>
      </c>
      <c r="D25" s="73">
        <v>13.86</v>
      </c>
      <c r="E25" s="97">
        <v>15.75</v>
      </c>
      <c r="J25" s="44"/>
      <c r="K25"/>
    </row>
    <row r="26" spans="1:19" x14ac:dyDescent="0.25">
      <c r="A26" s="414"/>
      <c r="B26" s="72">
        <v>12</v>
      </c>
      <c r="C26" s="73">
        <v>14.6</v>
      </c>
      <c r="D26" s="73">
        <v>13.7</v>
      </c>
      <c r="E26" s="97">
        <v>15.75</v>
      </c>
      <c r="J26" s="44"/>
      <c r="K26"/>
    </row>
    <row r="27" spans="1:19" x14ac:dyDescent="0.25">
      <c r="A27" s="409">
        <v>2024</v>
      </c>
      <c r="B27" s="72">
        <v>1</v>
      </c>
      <c r="C27" s="73">
        <v>14.3</v>
      </c>
      <c r="D27" s="73">
        <v>14</v>
      </c>
      <c r="E27" s="97">
        <v>15.25</v>
      </c>
      <c r="J27" s="44"/>
      <c r="K27"/>
    </row>
    <row r="28" spans="1:19" x14ac:dyDescent="0.25">
      <c r="A28" s="410"/>
      <c r="B28" s="80">
        <v>2</v>
      </c>
      <c r="C28" s="73">
        <v>14</v>
      </c>
      <c r="D28" s="73">
        <v>13.6</v>
      </c>
      <c r="E28" s="97">
        <v>14.75</v>
      </c>
      <c r="J28" s="44"/>
      <c r="K28"/>
    </row>
    <row r="29" spans="1:19" x14ac:dyDescent="0.25">
      <c r="A29" s="410"/>
      <c r="B29" s="80">
        <v>3</v>
      </c>
      <c r="C29" s="73">
        <v>13.6</v>
      </c>
      <c r="D29" s="73">
        <v>13.8</v>
      </c>
      <c r="E29" s="97">
        <v>14.75</v>
      </c>
      <c r="J29" s="44"/>
      <c r="K29"/>
    </row>
    <row r="30" spans="1:19" x14ac:dyDescent="0.25">
      <c r="A30" s="410"/>
      <c r="B30" s="80">
        <v>4</v>
      </c>
      <c r="C30" s="73">
        <v>13.7</v>
      </c>
      <c r="D30" s="73">
        <v>13.7</v>
      </c>
      <c r="E30" s="97">
        <v>14.75</v>
      </c>
      <c r="J30" s="44"/>
      <c r="K30"/>
    </row>
    <row r="31" spans="1:19" x14ac:dyDescent="0.25">
      <c r="A31" s="410"/>
      <c r="B31" s="80">
        <v>5</v>
      </c>
      <c r="C31" s="73">
        <v>13.7</v>
      </c>
      <c r="D31" s="73">
        <v>13.6</v>
      </c>
      <c r="E31" s="97">
        <v>14.75</v>
      </c>
      <c r="J31" s="44"/>
      <c r="K31" s="74"/>
    </row>
    <row r="32" spans="1:19" x14ac:dyDescent="0.25">
      <c r="A32" s="410"/>
      <c r="B32" s="80">
        <v>6</v>
      </c>
      <c r="C32" s="73">
        <v>13.5</v>
      </c>
      <c r="D32" s="73">
        <v>13.6</v>
      </c>
      <c r="E32" s="97">
        <v>14.5</v>
      </c>
      <c r="J32" s="44"/>
      <c r="K32" s="74"/>
    </row>
    <row r="33" spans="1:12" x14ac:dyDescent="0.25">
      <c r="A33" s="410"/>
      <c r="B33" s="80">
        <v>7</v>
      </c>
      <c r="C33" s="73">
        <v>13.2</v>
      </c>
      <c r="D33" s="73">
        <v>13.5</v>
      </c>
      <c r="E33" s="97">
        <v>14.25</v>
      </c>
      <c r="J33" s="44"/>
      <c r="K33" s="94"/>
      <c r="L33" s="94"/>
    </row>
    <row r="34" spans="1:12" x14ac:dyDescent="0.25">
      <c r="A34" s="410"/>
      <c r="B34" s="72">
        <v>8</v>
      </c>
      <c r="C34" s="73">
        <v>13.1</v>
      </c>
      <c r="D34" s="73">
        <v>13.5</v>
      </c>
      <c r="E34" s="97">
        <v>14.25</v>
      </c>
      <c r="J34" s="44"/>
      <c r="K34" s="94"/>
      <c r="L34" s="94"/>
    </row>
    <row r="35" spans="1:12" x14ac:dyDescent="0.25">
      <c r="A35" s="410"/>
      <c r="B35" s="72">
        <v>9</v>
      </c>
      <c r="C35" s="73">
        <v>13.2</v>
      </c>
      <c r="D35" s="73">
        <v>13.4</v>
      </c>
      <c r="E35" s="97">
        <v>14.25</v>
      </c>
      <c r="J35" s="44"/>
      <c r="K35" s="94"/>
      <c r="L35" s="94"/>
    </row>
    <row r="36" spans="1:12" x14ac:dyDescent="0.25">
      <c r="A36" s="410"/>
      <c r="B36" s="95">
        <v>10</v>
      </c>
      <c r="C36" s="96">
        <v>13.1</v>
      </c>
      <c r="D36" s="96">
        <v>13.3</v>
      </c>
      <c r="E36" s="98">
        <v>14.25</v>
      </c>
      <c r="J36" s="44"/>
      <c r="K36" s="94"/>
      <c r="L36" s="94"/>
    </row>
    <row r="37" spans="1:12" x14ac:dyDescent="0.25">
      <c r="A37" s="410"/>
      <c r="B37" s="225">
        <v>11</v>
      </c>
      <c r="C37" s="73">
        <v>13.2</v>
      </c>
      <c r="D37" s="73">
        <v>13.2</v>
      </c>
      <c r="E37" s="73">
        <v>14.25</v>
      </c>
      <c r="J37" s="44"/>
      <c r="K37" s="74"/>
    </row>
    <row r="38" spans="1:12" x14ac:dyDescent="0.25">
      <c r="A38" s="410"/>
      <c r="B38" s="226">
        <v>12</v>
      </c>
      <c r="C38" s="73">
        <v>14</v>
      </c>
      <c r="D38" s="73">
        <v>13.2</v>
      </c>
      <c r="E38" s="73">
        <v>15.25</v>
      </c>
      <c r="J38" s="44"/>
      <c r="K38" s="74"/>
    </row>
    <row r="39" spans="1:12" x14ac:dyDescent="0.25">
      <c r="A39" s="227">
        <v>2025</v>
      </c>
      <c r="B39" s="226">
        <v>1</v>
      </c>
      <c r="C39" s="73">
        <v>14.1</v>
      </c>
      <c r="D39" s="73">
        <v>13.5</v>
      </c>
      <c r="E39" s="73">
        <v>15.25</v>
      </c>
      <c r="J39" s="44"/>
      <c r="K39" s="74"/>
    </row>
    <row r="170" spans="13:13" x14ac:dyDescent="0.25">
      <c r="M170">
        <v>100</v>
      </c>
    </row>
  </sheetData>
  <mergeCells count="7">
    <mergeCell ref="A27:A38"/>
    <mergeCell ref="F2:I2"/>
    <mergeCell ref="F3:I3"/>
    <mergeCell ref="B1:I1"/>
    <mergeCell ref="O20:S20"/>
    <mergeCell ref="A3:A14"/>
    <mergeCell ref="A15:A26"/>
  </mergeCells>
  <hyperlinks>
    <hyperlink ref="O20:S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D25" sqref="D25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30" customHeight="1" x14ac:dyDescent="0.25">
      <c r="A1" s="137" t="s">
        <v>1</v>
      </c>
      <c r="B1" s="304" t="str">
        <f>INDEX(Содержание!$B$4:$G$38,MATCH(A1,Содержание!$A$4:$A$38,0),1)</f>
        <v>Базовый сценарий по цене на нефть марки Brent сохранен на уровне предыдущего прогнозного раунда.</v>
      </c>
      <c r="C1" s="305"/>
      <c r="D1" s="305"/>
      <c r="E1" s="305"/>
      <c r="F1" s="305"/>
      <c r="G1" s="305"/>
      <c r="H1" s="305"/>
      <c r="I1" s="305"/>
      <c r="J1" s="305"/>
      <c r="K1" s="305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74"/>
      <c r="M2" s="74"/>
      <c r="N2" s="74"/>
      <c r="O2" s="74"/>
      <c r="P2" s="74"/>
      <c r="Q2" s="74"/>
      <c r="R2" s="74"/>
      <c r="S2" s="74"/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74"/>
      <c r="M3" s="74"/>
      <c r="N3" s="74"/>
      <c r="O3" s="74"/>
      <c r="P3" s="74"/>
      <c r="Q3" s="74"/>
      <c r="R3" s="74"/>
      <c r="S3" s="74"/>
    </row>
    <row r="4" spans="1:1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74"/>
      <c r="M4" s="74"/>
      <c r="N4" s="74"/>
      <c r="O4" s="74"/>
      <c r="P4" s="74"/>
      <c r="Q4" s="74"/>
      <c r="R4" s="74"/>
      <c r="S4" s="74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74"/>
      <c r="M5" s="74"/>
      <c r="N5" s="74"/>
      <c r="O5" s="74"/>
      <c r="P5" s="74"/>
      <c r="Q5" s="74"/>
      <c r="R5" s="74"/>
      <c r="S5" s="74"/>
    </row>
    <row r="6" spans="1:19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74"/>
      <c r="M6" s="74"/>
      <c r="N6" s="74"/>
      <c r="O6" s="74"/>
      <c r="P6" s="74"/>
      <c r="Q6" s="74"/>
      <c r="R6" s="74"/>
      <c r="S6" s="74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74"/>
      <c r="M7" s="74"/>
      <c r="N7" s="74"/>
      <c r="O7" s="74"/>
      <c r="P7" s="74"/>
      <c r="Q7" s="74"/>
      <c r="R7" s="74"/>
      <c r="S7" s="74"/>
    </row>
    <row r="8" spans="1:19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74"/>
      <c r="M8" s="74"/>
      <c r="N8" s="74"/>
      <c r="O8" s="74"/>
      <c r="P8" s="74"/>
      <c r="Q8" s="74"/>
      <c r="R8" s="74"/>
      <c r="S8" s="74"/>
    </row>
    <row r="9" spans="1:19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4"/>
      <c r="M9" s="74"/>
      <c r="N9" s="74"/>
      <c r="O9" s="74"/>
      <c r="P9" s="74"/>
      <c r="Q9" s="74"/>
      <c r="R9" s="74"/>
      <c r="S9" s="74"/>
    </row>
    <row r="10" spans="1:19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74"/>
      <c r="M10" s="74"/>
      <c r="N10" s="74"/>
      <c r="O10" s="74"/>
      <c r="P10" s="74"/>
      <c r="Q10" s="74"/>
      <c r="R10" s="74"/>
      <c r="S10" s="74"/>
    </row>
    <row r="11" spans="1:19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74"/>
      <c r="M11" s="74"/>
      <c r="N11" s="74"/>
      <c r="O11" s="74"/>
      <c r="P11" s="74"/>
      <c r="Q11" s="74"/>
      <c r="R11" s="74"/>
      <c r="S11" s="74"/>
    </row>
    <row r="12" spans="1:19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74"/>
      <c r="M12" s="74"/>
      <c r="N12" s="74"/>
      <c r="O12" s="74"/>
      <c r="P12" s="74"/>
      <c r="Q12" s="74"/>
      <c r="R12" s="74"/>
      <c r="S12" s="74"/>
    </row>
    <row r="13" spans="1:19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74"/>
      <c r="M13" s="74"/>
      <c r="N13" s="74"/>
      <c r="O13" s="74"/>
      <c r="P13" s="74"/>
      <c r="Q13" s="74"/>
      <c r="R13" s="74"/>
      <c r="S13" s="74"/>
    </row>
    <row r="14" spans="1:19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74"/>
      <c r="M14" s="74"/>
      <c r="N14" s="74"/>
      <c r="O14" s="74"/>
      <c r="P14" s="74"/>
      <c r="Q14" s="74"/>
      <c r="R14" s="74"/>
      <c r="S14" s="74"/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74"/>
      <c r="M15" s="74"/>
      <c r="N15" s="74"/>
      <c r="O15" s="74"/>
      <c r="P15" s="74"/>
      <c r="Q15" s="74"/>
      <c r="R15" s="74"/>
      <c r="S15" s="74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74"/>
      <c r="M16" s="74"/>
      <c r="N16" s="74"/>
      <c r="O16" s="74"/>
      <c r="P16" s="74"/>
      <c r="Q16" s="74"/>
      <c r="R16" s="74"/>
      <c r="S16" s="74"/>
    </row>
    <row r="17" spans="1:20" ht="15.75" customHeight="1" x14ac:dyDescent="0.25">
      <c r="A17" s="45"/>
      <c r="B17" s="45"/>
      <c r="C17" s="45"/>
      <c r="D17" s="45"/>
      <c r="E17" s="45"/>
      <c r="F17" s="45"/>
      <c r="G17" s="45"/>
      <c r="H17" s="302" t="s">
        <v>25</v>
      </c>
      <c r="I17" s="302"/>
      <c r="J17" s="302"/>
      <c r="K17" s="302"/>
      <c r="L17" s="45"/>
      <c r="M17" s="74"/>
      <c r="N17" s="74"/>
      <c r="O17" s="74"/>
      <c r="P17" s="74"/>
      <c r="Q17" s="74"/>
      <c r="R17" s="74"/>
      <c r="S17" s="74"/>
      <c r="T17" s="74"/>
    </row>
    <row r="18" spans="1:20" ht="33" customHeight="1" x14ac:dyDescent="0.25">
      <c r="A18" s="45"/>
      <c r="B18" s="45"/>
      <c r="C18" s="45"/>
      <c r="D18" s="45"/>
      <c r="E18" s="45"/>
      <c r="F18" s="45"/>
      <c r="G18" s="45"/>
      <c r="H18" s="303" t="s">
        <v>127</v>
      </c>
      <c r="I18" s="303"/>
      <c r="J18" s="303"/>
      <c r="K18" s="303"/>
      <c r="L18" s="45"/>
      <c r="M18" s="74"/>
      <c r="N18" s="74"/>
      <c r="O18" s="74"/>
      <c r="P18" s="74"/>
      <c r="Q18" s="74"/>
      <c r="R18" s="74"/>
      <c r="S18" s="74"/>
      <c r="T18" s="74"/>
    </row>
    <row r="19" spans="1:20" s="74" customFormat="1" x14ac:dyDescent="0.25">
      <c r="A19" s="45"/>
      <c r="B19" s="45"/>
      <c r="C19" s="45"/>
      <c r="D19" s="45"/>
      <c r="E19" s="45"/>
      <c r="F19" s="45"/>
      <c r="G19" s="45"/>
      <c r="H19" s="301" t="s">
        <v>0</v>
      </c>
      <c r="I19" s="301"/>
      <c r="J19" s="301"/>
      <c r="K19" s="301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53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4" customWidth="1"/>
    <col min="10" max="17" width="7.85546875" customWidth="1"/>
  </cols>
  <sheetData>
    <row r="1" spans="1:8" x14ac:dyDescent="0.25">
      <c r="A1" s="125" t="s">
        <v>22</v>
      </c>
      <c r="B1" s="318" t="str">
        <f>INDEX(Содержание!$B$4:$G$38,MATCH(A1,Содержание!$A$4:$A$38,0),1)</f>
        <v>Ставки по кредитам в национальной валюте, %</v>
      </c>
      <c r="C1" s="319"/>
      <c r="D1" s="319"/>
      <c r="E1" s="319"/>
      <c r="F1" s="319"/>
      <c r="G1" s="319"/>
      <c r="H1" s="319"/>
    </row>
    <row r="2" spans="1:8" ht="25.5" x14ac:dyDescent="0.25">
      <c r="A2" s="58" t="s">
        <v>23</v>
      </c>
      <c r="B2" s="59" t="s">
        <v>29</v>
      </c>
      <c r="C2" s="32" t="s">
        <v>54</v>
      </c>
      <c r="D2" s="32" t="s">
        <v>55</v>
      </c>
      <c r="E2" s="32" t="s">
        <v>56</v>
      </c>
      <c r="F2" s="32" t="s">
        <v>48</v>
      </c>
      <c r="G2" s="32" t="s">
        <v>77</v>
      </c>
      <c r="H2" s="138" t="s">
        <v>25</v>
      </c>
    </row>
    <row r="3" spans="1:8" x14ac:dyDescent="0.25">
      <c r="A3" s="415">
        <v>2022</v>
      </c>
      <c r="B3" s="28">
        <v>1</v>
      </c>
      <c r="C3" s="81">
        <v>10.25</v>
      </c>
      <c r="D3" s="33">
        <v>12.530747092514117</v>
      </c>
      <c r="E3" s="33">
        <v>17.459233555363557</v>
      </c>
      <c r="F3" s="33">
        <v>19.153117406969827</v>
      </c>
      <c r="G3" s="33">
        <v>8.5994955641792004</v>
      </c>
      <c r="H3" s="140" t="s">
        <v>30</v>
      </c>
    </row>
    <row r="4" spans="1:8" x14ac:dyDescent="0.25">
      <c r="A4" s="377"/>
      <c r="B4" s="28">
        <v>2</v>
      </c>
      <c r="C4" s="81">
        <v>13.5</v>
      </c>
      <c r="D4" s="33">
        <v>12.970611419718017</v>
      </c>
      <c r="E4" s="33">
        <v>18.220862768145565</v>
      </c>
      <c r="F4" s="33">
        <v>19.38591301013637</v>
      </c>
      <c r="G4" s="33">
        <v>8.8922877466163843</v>
      </c>
    </row>
    <row r="5" spans="1:8" x14ac:dyDescent="0.25">
      <c r="A5" s="377"/>
      <c r="B5" s="28">
        <v>3</v>
      </c>
      <c r="C5" s="81">
        <v>13.5</v>
      </c>
      <c r="D5" s="33">
        <v>14.923223401017978</v>
      </c>
      <c r="E5" s="33">
        <v>17.746106889317318</v>
      </c>
      <c r="F5" s="33">
        <v>19.364277613259937</v>
      </c>
      <c r="G5" s="33">
        <v>8.5245327166333347</v>
      </c>
    </row>
    <row r="6" spans="1:8" x14ac:dyDescent="0.25">
      <c r="A6" s="377"/>
      <c r="B6" s="28">
        <v>4</v>
      </c>
      <c r="C6" s="81">
        <v>14</v>
      </c>
      <c r="D6" s="33">
        <v>15.473737353944971</v>
      </c>
      <c r="E6" s="33">
        <v>17.134162996694283</v>
      </c>
      <c r="F6" s="33">
        <v>18.885005546471298</v>
      </c>
      <c r="G6" s="33">
        <v>8.1291718151113681</v>
      </c>
    </row>
    <row r="7" spans="1:8" x14ac:dyDescent="0.25">
      <c r="A7" s="377"/>
      <c r="B7" s="28">
        <v>5</v>
      </c>
      <c r="C7" s="81">
        <v>14</v>
      </c>
      <c r="D7" s="33">
        <v>16.189051271447426</v>
      </c>
      <c r="E7" s="33">
        <v>16.6542353712153</v>
      </c>
      <c r="F7" s="33">
        <v>17.541020579113813</v>
      </c>
      <c r="G7" s="33">
        <v>8.1480339755925613</v>
      </c>
    </row>
    <row r="8" spans="1:8" x14ac:dyDescent="0.25">
      <c r="A8" s="377"/>
      <c r="B8" s="28">
        <v>6</v>
      </c>
      <c r="C8" s="81">
        <v>14</v>
      </c>
      <c r="D8" s="33">
        <v>16.323938713480512</v>
      </c>
      <c r="E8" s="33">
        <v>16.803846277231195</v>
      </c>
      <c r="F8" s="33">
        <v>17.357357920331999</v>
      </c>
      <c r="G8" s="33">
        <v>8.1819099572641072</v>
      </c>
    </row>
    <row r="9" spans="1:8" x14ac:dyDescent="0.25">
      <c r="A9" s="377"/>
      <c r="B9" s="28">
        <v>7</v>
      </c>
      <c r="C9" s="81">
        <v>14.5</v>
      </c>
      <c r="D9" s="33">
        <v>16.656209675322856</v>
      </c>
      <c r="E9" s="33">
        <v>15.841318584460874</v>
      </c>
      <c r="F9" s="33">
        <v>16.298365284268083</v>
      </c>
      <c r="G9" s="33">
        <v>8.2723814920462839</v>
      </c>
    </row>
    <row r="10" spans="1:8" x14ac:dyDescent="0.25">
      <c r="A10" s="377"/>
      <c r="B10" s="28">
        <v>8</v>
      </c>
      <c r="C10" s="81">
        <v>14.5</v>
      </c>
      <c r="D10" s="33">
        <v>16.892890279010889</v>
      </c>
      <c r="E10" s="33">
        <v>17.301347145662284</v>
      </c>
      <c r="F10" s="33">
        <v>18.299225373424406</v>
      </c>
      <c r="G10" s="33">
        <v>8.2750661081105008</v>
      </c>
    </row>
    <row r="11" spans="1:8" x14ac:dyDescent="0.25">
      <c r="A11" s="377"/>
      <c r="B11" s="28">
        <v>9</v>
      </c>
      <c r="C11" s="81">
        <v>14.5</v>
      </c>
      <c r="D11" s="33">
        <v>16.969451006027352</v>
      </c>
      <c r="E11" s="33">
        <v>17.307043973783543</v>
      </c>
      <c r="F11" s="33">
        <v>18.616686571338665</v>
      </c>
      <c r="G11" s="33">
        <v>7.9516393732525295</v>
      </c>
    </row>
    <row r="12" spans="1:8" x14ac:dyDescent="0.25">
      <c r="A12" s="377"/>
      <c r="B12" s="28">
        <v>10</v>
      </c>
      <c r="C12" s="81">
        <v>16</v>
      </c>
      <c r="D12" s="33">
        <v>17.861590493058301</v>
      </c>
      <c r="E12" s="33">
        <v>16.567984847569999</v>
      </c>
      <c r="F12" s="33">
        <v>17.949185585118091</v>
      </c>
      <c r="G12" s="33">
        <v>8.4981445898048058</v>
      </c>
    </row>
    <row r="13" spans="1:8" x14ac:dyDescent="0.25">
      <c r="A13" s="377"/>
      <c r="B13" s="28">
        <v>11</v>
      </c>
      <c r="C13" s="81">
        <v>16</v>
      </c>
      <c r="D13" s="33">
        <v>19.203059917785041</v>
      </c>
      <c r="E13" s="33">
        <v>14.315489146773896</v>
      </c>
      <c r="F13" s="33">
        <v>14.354853470215525</v>
      </c>
      <c r="G13" s="33">
        <v>9.2189393076462824</v>
      </c>
    </row>
    <row r="14" spans="1:8" x14ac:dyDescent="0.25">
      <c r="A14" s="378"/>
      <c r="B14" s="28">
        <v>12</v>
      </c>
      <c r="C14" s="81">
        <v>16.75</v>
      </c>
      <c r="D14" s="33">
        <v>19.746215386336974</v>
      </c>
      <c r="E14" s="33">
        <v>16.562367071433211</v>
      </c>
      <c r="F14" s="33">
        <v>17.23543569739121</v>
      </c>
      <c r="G14" s="33">
        <v>9.4729832643512424</v>
      </c>
    </row>
    <row r="15" spans="1:8" x14ac:dyDescent="0.25">
      <c r="A15" s="416">
        <v>2023</v>
      </c>
      <c r="B15" s="28">
        <v>1</v>
      </c>
      <c r="C15" s="81">
        <v>16.75</v>
      </c>
      <c r="D15" s="33">
        <v>19.943570832436468</v>
      </c>
      <c r="E15" s="33">
        <v>18.742802023872137</v>
      </c>
      <c r="F15" s="33">
        <v>18.778884614957246</v>
      </c>
      <c r="G15" s="33">
        <v>10.452949100669198</v>
      </c>
    </row>
    <row r="16" spans="1:8" x14ac:dyDescent="0.25">
      <c r="A16" s="416"/>
      <c r="B16" s="28">
        <v>2</v>
      </c>
      <c r="C16" s="81">
        <v>16.75</v>
      </c>
      <c r="D16" s="33">
        <v>20.206914663671164</v>
      </c>
      <c r="E16" s="33">
        <v>19.406070153205988</v>
      </c>
      <c r="F16" s="33">
        <v>19.443375015949087</v>
      </c>
      <c r="G16" s="33">
        <v>10.974466810083666</v>
      </c>
    </row>
    <row r="17" spans="1:17" x14ac:dyDescent="0.25">
      <c r="A17" s="416"/>
      <c r="B17" s="28">
        <v>3</v>
      </c>
      <c r="C17" s="81">
        <v>16.75</v>
      </c>
      <c r="D17" s="33">
        <v>19.654851704803121</v>
      </c>
      <c r="E17" s="33">
        <v>18.971370659088368</v>
      </c>
      <c r="F17" s="33">
        <v>18.730397639555537</v>
      </c>
      <c r="G17" s="33">
        <v>10.965472308755757</v>
      </c>
    </row>
    <row r="18" spans="1:17" x14ac:dyDescent="0.25">
      <c r="A18" s="417"/>
      <c r="B18" s="28">
        <v>4</v>
      </c>
      <c r="C18" s="81">
        <v>16.75</v>
      </c>
      <c r="D18" s="33">
        <v>18.927629221869687</v>
      </c>
      <c r="E18" s="33">
        <v>19.136515686115644</v>
      </c>
      <c r="F18" s="33">
        <v>19.661289314170151</v>
      </c>
      <c r="G18" s="33">
        <v>10.242446157049086</v>
      </c>
    </row>
    <row r="19" spans="1:17" x14ac:dyDescent="0.25">
      <c r="A19" s="417"/>
      <c r="B19" s="28">
        <v>5</v>
      </c>
      <c r="C19" s="81">
        <v>16.75</v>
      </c>
      <c r="D19" s="33">
        <v>19.83091810448035</v>
      </c>
      <c r="E19" s="33">
        <v>19.112011562791693</v>
      </c>
      <c r="F19" s="33">
        <v>19.263507823563746</v>
      </c>
      <c r="G19" s="33">
        <v>10.513887300787628</v>
      </c>
    </row>
    <row r="20" spans="1:17" x14ac:dyDescent="0.25">
      <c r="A20" s="417"/>
      <c r="B20" s="28">
        <v>6</v>
      </c>
      <c r="C20" s="81">
        <v>16.75</v>
      </c>
      <c r="D20" s="33">
        <v>19.966107689347055</v>
      </c>
      <c r="E20" s="33">
        <v>18.968094311288944</v>
      </c>
      <c r="F20" s="33">
        <v>19.433570022147244</v>
      </c>
      <c r="G20" s="33">
        <v>10.604357604333492</v>
      </c>
    </row>
    <row r="21" spans="1:17" x14ac:dyDescent="0.25">
      <c r="A21" s="417"/>
      <c r="B21" s="28">
        <v>7</v>
      </c>
      <c r="C21" s="81">
        <v>16.75</v>
      </c>
      <c r="D21" s="33">
        <v>20.520271599610901</v>
      </c>
      <c r="E21" s="33">
        <v>15.836918656163608</v>
      </c>
      <c r="F21" s="33">
        <v>15.521129432623754</v>
      </c>
      <c r="G21" s="33">
        <v>10.802170622960546</v>
      </c>
    </row>
    <row r="22" spans="1:17" x14ac:dyDescent="0.25">
      <c r="A22" s="417"/>
      <c r="B22" s="28">
        <v>8</v>
      </c>
      <c r="C22" s="81">
        <v>16.5</v>
      </c>
      <c r="D22" s="33">
        <v>20.676985613027682</v>
      </c>
      <c r="E22" s="33">
        <v>19.378522576453864</v>
      </c>
      <c r="F22" s="33">
        <v>19.995788741664359</v>
      </c>
      <c r="G22" s="33">
        <v>10.915446236397214</v>
      </c>
      <c r="N22" s="301" t="s">
        <v>0</v>
      </c>
      <c r="O22" s="301"/>
      <c r="P22" s="301"/>
      <c r="Q22" s="301"/>
    </row>
    <row r="23" spans="1:17" x14ac:dyDescent="0.25">
      <c r="A23" s="417"/>
      <c r="B23" s="28">
        <v>9</v>
      </c>
      <c r="C23" s="81">
        <v>16.5</v>
      </c>
      <c r="D23" s="33">
        <v>20.231008250235845</v>
      </c>
      <c r="E23" s="33">
        <v>19.170734566727443</v>
      </c>
      <c r="F23" s="33">
        <v>19.77632918932775</v>
      </c>
      <c r="G23" s="33">
        <v>10.536928939723845</v>
      </c>
    </row>
    <row r="24" spans="1:17" x14ac:dyDescent="0.25">
      <c r="A24" s="417"/>
      <c r="B24" s="28">
        <v>10</v>
      </c>
      <c r="C24" s="81">
        <v>16</v>
      </c>
      <c r="D24" s="33">
        <v>20.293206141193252</v>
      </c>
      <c r="E24" s="33">
        <v>19.086886907846516</v>
      </c>
      <c r="F24" s="33">
        <v>19.524495706705398</v>
      </c>
      <c r="G24" s="33">
        <v>11.036990723983541</v>
      </c>
    </row>
    <row r="25" spans="1:17" x14ac:dyDescent="0.25">
      <c r="A25" s="417"/>
      <c r="B25" s="28">
        <v>11</v>
      </c>
      <c r="C25" s="81">
        <v>15.75</v>
      </c>
      <c r="D25" s="33">
        <v>20.134513931392224</v>
      </c>
      <c r="E25" s="33">
        <v>16.153823916231676</v>
      </c>
      <c r="F25" s="33">
        <v>16.036010044311492</v>
      </c>
      <c r="G25" s="33">
        <v>11.131280849349276</v>
      </c>
    </row>
    <row r="26" spans="1:17" x14ac:dyDescent="0.25">
      <c r="A26" s="417"/>
      <c r="B26" s="28">
        <v>12</v>
      </c>
      <c r="C26" s="81">
        <v>15.75</v>
      </c>
      <c r="D26" s="33">
        <v>19.626419605036055</v>
      </c>
      <c r="E26" s="33">
        <v>16.799491961069005</v>
      </c>
      <c r="F26" s="33">
        <v>17.111867630195373</v>
      </c>
      <c r="G26" s="33">
        <v>10.5082049241181</v>
      </c>
    </row>
    <row r="27" spans="1:17" x14ac:dyDescent="0.25">
      <c r="A27" s="416">
        <v>2024</v>
      </c>
      <c r="B27" s="28">
        <v>1</v>
      </c>
      <c r="C27" s="81">
        <v>15.25</v>
      </c>
      <c r="D27" s="33">
        <v>19.881212786855897</v>
      </c>
      <c r="E27" s="33">
        <v>19.769505738294175</v>
      </c>
      <c r="F27" s="33">
        <v>20.143165960217431</v>
      </c>
      <c r="G27" s="33">
        <v>11.074763053646226</v>
      </c>
    </row>
    <row r="28" spans="1:17" x14ac:dyDescent="0.25">
      <c r="A28" s="416"/>
      <c r="B28" s="28">
        <v>2</v>
      </c>
      <c r="C28" s="81">
        <v>14.75</v>
      </c>
      <c r="D28" s="33">
        <v>19.541391007428047</v>
      </c>
      <c r="E28" s="33">
        <v>17.511561217106976</v>
      </c>
      <c r="F28" s="33">
        <v>17.436694998946287</v>
      </c>
      <c r="G28" s="33">
        <v>10.722655681356871</v>
      </c>
    </row>
    <row r="29" spans="1:17" x14ac:dyDescent="0.25">
      <c r="A29" s="416"/>
      <c r="B29" s="28">
        <v>3</v>
      </c>
      <c r="C29" s="81">
        <v>14.75</v>
      </c>
      <c r="D29" s="33">
        <v>19.282795455779016</v>
      </c>
      <c r="E29" s="33">
        <v>19.085359613725441</v>
      </c>
      <c r="F29" s="33">
        <v>19.15066583237093</v>
      </c>
      <c r="G29" s="33">
        <v>10.905468217024604</v>
      </c>
    </row>
    <row r="30" spans="1:17" x14ac:dyDescent="0.25">
      <c r="A30" s="417"/>
      <c r="B30" s="28">
        <v>4</v>
      </c>
      <c r="C30" s="81">
        <v>14.75</v>
      </c>
      <c r="D30" s="33">
        <v>19.467451914967551</v>
      </c>
      <c r="E30" s="33">
        <v>19.787241113170165</v>
      </c>
      <c r="F30" s="33">
        <v>20.289507829507574</v>
      </c>
      <c r="G30" s="33">
        <v>11.198433675567209</v>
      </c>
    </row>
    <row r="31" spans="1:17" x14ac:dyDescent="0.25">
      <c r="A31" s="417"/>
      <c r="B31" s="28">
        <v>5</v>
      </c>
      <c r="C31" s="81">
        <v>14.75</v>
      </c>
      <c r="D31" s="33">
        <v>19.784371289068982</v>
      </c>
      <c r="E31" s="33">
        <v>19.345037629673854</v>
      </c>
      <c r="F31" s="33">
        <v>19.577981624262868</v>
      </c>
      <c r="G31" s="33">
        <v>11.459592628496392</v>
      </c>
    </row>
    <row r="32" spans="1:17" x14ac:dyDescent="0.25">
      <c r="A32" s="417"/>
      <c r="B32" s="28">
        <v>6</v>
      </c>
      <c r="C32" s="81">
        <v>14.5</v>
      </c>
      <c r="D32" s="33">
        <v>19.56412644020196</v>
      </c>
      <c r="E32" s="33">
        <v>17.453642324217139</v>
      </c>
      <c r="F32" s="33">
        <v>17.386807836029028</v>
      </c>
      <c r="G32" s="33">
        <v>11.243501656261202</v>
      </c>
    </row>
    <row r="33" spans="1:7" x14ac:dyDescent="0.25">
      <c r="A33" s="417"/>
      <c r="B33" s="28">
        <v>7</v>
      </c>
      <c r="C33" s="81">
        <v>14.25</v>
      </c>
      <c r="D33" s="33">
        <v>19.46765830771923</v>
      </c>
      <c r="E33" s="33">
        <v>19.271308614767864</v>
      </c>
      <c r="F33" s="33">
        <v>19.699340105041767</v>
      </c>
      <c r="G33" s="33">
        <v>11.14862543341029</v>
      </c>
    </row>
    <row r="34" spans="1:7" x14ac:dyDescent="0.25">
      <c r="A34" s="417"/>
      <c r="B34" s="28">
        <v>8</v>
      </c>
      <c r="C34" s="81">
        <v>14.25</v>
      </c>
      <c r="D34" s="33">
        <v>19.618066592742963</v>
      </c>
      <c r="E34" s="33">
        <v>19.002295407378305</v>
      </c>
      <c r="F34" s="33">
        <v>19.70111442257188</v>
      </c>
      <c r="G34" s="33">
        <v>10.843571975808063</v>
      </c>
    </row>
    <row r="35" spans="1:7" x14ac:dyDescent="0.25">
      <c r="A35" s="417"/>
      <c r="B35" s="28">
        <v>9</v>
      </c>
      <c r="C35" s="81">
        <v>14.25</v>
      </c>
      <c r="D35" s="33">
        <v>19.9684017461901</v>
      </c>
      <c r="E35" s="33">
        <v>20.055833042326828</v>
      </c>
      <c r="F35" s="33">
        <v>20.61221594125486</v>
      </c>
      <c r="G35" s="33">
        <v>10.786539572791309</v>
      </c>
    </row>
    <row r="36" spans="1:7" x14ac:dyDescent="0.25">
      <c r="A36" s="417"/>
      <c r="B36" s="28">
        <v>10</v>
      </c>
      <c r="C36" s="81">
        <v>14.25</v>
      </c>
      <c r="D36" s="33">
        <v>20.119951946809593</v>
      </c>
      <c r="E36" s="33">
        <v>18.800820737024814</v>
      </c>
      <c r="F36" s="33">
        <v>19.738208945607354</v>
      </c>
      <c r="G36" s="33">
        <v>10.326802493904774</v>
      </c>
    </row>
    <row r="37" spans="1:7" x14ac:dyDescent="0.25">
      <c r="A37" s="417"/>
      <c r="B37" s="28">
        <v>11</v>
      </c>
      <c r="C37" s="81">
        <v>14.25</v>
      </c>
      <c r="D37" s="33">
        <v>19.5694923215671</v>
      </c>
      <c r="E37" s="33">
        <v>16.855909521003408</v>
      </c>
      <c r="F37" s="33">
        <v>17.5903318718774</v>
      </c>
      <c r="G37" s="33">
        <v>10.353114860436399</v>
      </c>
    </row>
    <row r="38" spans="1:7" x14ac:dyDescent="0.25">
      <c r="A38" s="417"/>
      <c r="B38" s="28">
        <v>12</v>
      </c>
      <c r="C38" s="81">
        <v>15.25</v>
      </c>
      <c r="D38" s="33">
        <v>19.655278727866399</v>
      </c>
      <c r="E38" s="33">
        <v>17.012270141277103</v>
      </c>
      <c r="F38" s="33">
        <v>17.8109677326743</v>
      </c>
      <c r="G38" s="33">
        <v>10.875049065280299</v>
      </c>
    </row>
    <row r="39" spans="1:7" x14ac:dyDescent="0.25">
      <c r="A39" s="28">
        <v>2025</v>
      </c>
      <c r="B39" s="28">
        <v>1</v>
      </c>
      <c r="C39" s="81">
        <v>15.25</v>
      </c>
      <c r="D39" s="33">
        <v>20.9695404297637</v>
      </c>
      <c r="E39" s="33">
        <v>20.2578995375586</v>
      </c>
      <c r="F39" s="33">
        <v>21.099303479247698</v>
      </c>
      <c r="G39" s="33">
        <v>11.4142053599435</v>
      </c>
    </row>
    <row r="44" spans="1:7" x14ac:dyDescent="0.25">
      <c r="F44" s="208"/>
    </row>
    <row r="53" spans="16:16" x14ac:dyDescent="0.25">
      <c r="P53" s="208"/>
    </row>
  </sheetData>
  <mergeCells count="5">
    <mergeCell ref="A3:A14"/>
    <mergeCell ref="B1:H1"/>
    <mergeCell ref="A15:A26"/>
    <mergeCell ref="N22:Q22"/>
    <mergeCell ref="A27:A38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29"/>
  <sheetViews>
    <sheetView showGridLines="0" view="pageBreakPreview" zoomScaleNormal="100" zoomScaleSheetLayoutView="100" workbookViewId="0">
      <selection activeCell="O18" sqref="O18:R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4" customWidth="1"/>
    <col min="14" max="18" width="13.140625" customWidth="1"/>
  </cols>
  <sheetData>
    <row r="1" spans="1:12" x14ac:dyDescent="0.25">
      <c r="A1" s="125" t="s">
        <v>188</v>
      </c>
      <c r="B1" s="418" t="str">
        <f>INDEX(Содержание!$B$4:$G$38,MATCH(A1,Содержание!$A$4:$A$38,0),1)</f>
        <v>Кредиты экономике от БВУ (портфель), г/г, %</v>
      </c>
      <c r="C1" s="419"/>
      <c r="D1" s="419"/>
      <c r="E1" s="419"/>
      <c r="F1" s="419"/>
      <c r="G1" s="419"/>
      <c r="H1" s="419"/>
      <c r="I1" s="419"/>
      <c r="J1" s="419"/>
      <c r="K1" s="419"/>
      <c r="L1" s="420"/>
    </row>
    <row r="2" spans="1:12" ht="57.75" customHeight="1" x14ac:dyDescent="0.25">
      <c r="A2" s="29" t="s">
        <v>23</v>
      </c>
      <c r="B2" s="31" t="s">
        <v>29</v>
      </c>
      <c r="C2" s="31" t="s">
        <v>85</v>
      </c>
      <c r="D2" s="31" t="s">
        <v>83</v>
      </c>
      <c r="E2" s="31" t="s">
        <v>49</v>
      </c>
      <c r="F2" s="31" t="s">
        <v>86</v>
      </c>
      <c r="G2" s="31" t="s">
        <v>84</v>
      </c>
      <c r="H2" s="421" t="s">
        <v>25</v>
      </c>
      <c r="I2" s="421"/>
      <c r="J2" s="421"/>
      <c r="K2" s="421"/>
      <c r="L2" s="421"/>
    </row>
    <row r="3" spans="1:12" x14ac:dyDescent="0.25">
      <c r="A3" s="416">
        <v>2023</v>
      </c>
      <c r="B3" s="30">
        <v>1</v>
      </c>
      <c r="C3" s="82">
        <v>5.9242136801686174</v>
      </c>
      <c r="D3" s="82">
        <v>8.787484973638545</v>
      </c>
      <c r="E3" s="82">
        <v>7.2942788514335888</v>
      </c>
      <c r="F3" s="82">
        <v>1.0788145548461807</v>
      </c>
      <c r="G3" s="82">
        <v>23.084792060086929</v>
      </c>
      <c r="H3" s="316" t="s">
        <v>30</v>
      </c>
      <c r="I3" s="316"/>
      <c r="J3" s="316"/>
      <c r="K3" s="316"/>
      <c r="L3" s="422"/>
    </row>
    <row r="4" spans="1:12" x14ac:dyDescent="0.25">
      <c r="A4" s="416"/>
      <c r="B4" s="30">
        <v>2</v>
      </c>
      <c r="C4" s="82">
        <v>3.7978491057003336</v>
      </c>
      <c r="D4" s="82">
        <v>8.1296156685188148</v>
      </c>
      <c r="E4" s="82">
        <v>6.8909468638506199</v>
      </c>
      <c r="F4" s="82">
        <v>1.0326825469276086</v>
      </c>
      <c r="G4" s="82">
        <v>19.851094184997379</v>
      </c>
      <c r="H4" s="5"/>
      <c r="I4" s="18"/>
      <c r="J4" s="18"/>
      <c r="K4" s="18"/>
    </row>
    <row r="5" spans="1:12" x14ac:dyDescent="0.25">
      <c r="A5" s="416"/>
      <c r="B5" s="30">
        <v>3</v>
      </c>
      <c r="C5" s="82">
        <v>4.2166730306538227</v>
      </c>
      <c r="D5" s="82">
        <v>8.7433088977236313</v>
      </c>
      <c r="E5" s="82">
        <v>6.3769509335353209</v>
      </c>
      <c r="F5" s="82">
        <v>1.1076870147099533</v>
      </c>
      <c r="G5" s="82">
        <v>20.444619876622728</v>
      </c>
      <c r="H5" s="5"/>
      <c r="I5" s="18"/>
      <c r="J5" s="18"/>
      <c r="K5" s="18"/>
    </row>
    <row r="6" spans="1:12" x14ac:dyDescent="0.25">
      <c r="A6" s="417"/>
      <c r="B6" s="30">
        <v>4</v>
      </c>
      <c r="C6" s="82">
        <v>6.9587917367114427</v>
      </c>
      <c r="D6" s="82">
        <v>10.018959700936865</v>
      </c>
      <c r="E6" s="82">
        <v>6.7434030390731623</v>
      </c>
      <c r="F6" s="82">
        <v>1.2037391545592635</v>
      </c>
      <c r="G6" s="82">
        <v>24.924893631280732</v>
      </c>
      <c r="H6" s="5"/>
      <c r="I6" s="18"/>
      <c r="J6" s="18"/>
      <c r="K6" s="18"/>
    </row>
    <row r="7" spans="1:12" x14ac:dyDescent="0.25">
      <c r="A7" s="417"/>
      <c r="B7" s="30">
        <v>5</v>
      </c>
      <c r="C7" s="82">
        <v>7.7035386170710085</v>
      </c>
      <c r="D7" s="82">
        <v>9.4950993111187909</v>
      </c>
      <c r="E7" s="82">
        <v>5.6864420550402963</v>
      </c>
      <c r="F7" s="82">
        <v>1.3579647771256047</v>
      </c>
      <c r="G7" s="82">
        <v>24.243044760355701</v>
      </c>
      <c r="H7" s="5"/>
    </row>
    <row r="8" spans="1:12" x14ac:dyDescent="0.25">
      <c r="A8" s="417"/>
      <c r="B8" s="30">
        <v>6</v>
      </c>
      <c r="C8" s="82">
        <v>5.9125162500573873</v>
      </c>
      <c r="D8" s="82">
        <v>9.238865496837775</v>
      </c>
      <c r="E8" s="82">
        <v>5.2942507218688366</v>
      </c>
      <c r="F8" s="82">
        <v>1.2560155077091586</v>
      </c>
      <c r="G8" s="82">
        <v>21.701647976473154</v>
      </c>
      <c r="H8" s="5"/>
    </row>
    <row r="9" spans="1:12" x14ac:dyDescent="0.25">
      <c r="A9" s="417"/>
      <c r="B9" s="30">
        <v>7</v>
      </c>
      <c r="C9" s="82">
        <v>5.6536346010784708</v>
      </c>
      <c r="D9" s="82">
        <v>10.249556677356418</v>
      </c>
      <c r="E9" s="82">
        <v>4.5211845562239956</v>
      </c>
      <c r="F9" s="82">
        <v>1.6580451870710129</v>
      </c>
      <c r="G9" s="82">
        <v>22.0824210217299</v>
      </c>
      <c r="H9" s="5"/>
    </row>
    <row r="10" spans="1:12" x14ac:dyDescent="0.25">
      <c r="A10" s="417"/>
      <c r="B10" s="30">
        <v>8</v>
      </c>
      <c r="C10" s="82">
        <v>6.4843740357009301</v>
      </c>
      <c r="D10" s="82">
        <v>10.693247731619278</v>
      </c>
      <c r="E10" s="82">
        <v>4.6463829465071891</v>
      </c>
      <c r="F10" s="82">
        <v>1.1356771902986988</v>
      </c>
      <c r="G10" s="82">
        <v>22.959681904126093</v>
      </c>
      <c r="H10" s="5"/>
    </row>
    <row r="11" spans="1:12" x14ac:dyDescent="0.25">
      <c r="A11" s="417"/>
      <c r="B11" s="30">
        <v>9</v>
      </c>
      <c r="C11" s="82">
        <v>6.492851814481635</v>
      </c>
      <c r="D11" s="82">
        <v>10.58033328824637</v>
      </c>
      <c r="E11" s="82">
        <v>4.2341390333689981</v>
      </c>
      <c r="F11" s="82">
        <v>1.3944874508582532</v>
      </c>
      <c r="G11" s="82">
        <v>22.701811586955255</v>
      </c>
      <c r="H11" s="5"/>
    </row>
    <row r="12" spans="1:12" x14ac:dyDescent="0.25">
      <c r="A12" s="417"/>
      <c r="B12" s="30">
        <v>10</v>
      </c>
      <c r="C12" s="82">
        <v>6.5143888550836264</v>
      </c>
      <c r="D12" s="82">
        <v>10.928132114631106</v>
      </c>
      <c r="E12" s="82">
        <v>3.7087403698360775</v>
      </c>
      <c r="F12" s="82">
        <v>1.2416966638239793</v>
      </c>
      <c r="G12" s="82">
        <v>22.39295800337479</v>
      </c>
      <c r="H12" s="5"/>
    </row>
    <row r="13" spans="1:12" x14ac:dyDescent="0.25">
      <c r="A13" s="417"/>
      <c r="B13" s="30">
        <v>11</v>
      </c>
      <c r="C13" s="82">
        <v>5.7057148569945682</v>
      </c>
      <c r="D13" s="82">
        <v>10.94148886683554</v>
      </c>
      <c r="E13" s="82">
        <v>3.2121159872704967</v>
      </c>
      <c r="F13" s="82">
        <v>1.1260677521761406</v>
      </c>
      <c r="G13" s="82">
        <v>20.985387463276748</v>
      </c>
      <c r="H13" s="5"/>
    </row>
    <row r="14" spans="1:12" x14ac:dyDescent="0.25">
      <c r="A14" s="417"/>
      <c r="B14" s="30">
        <v>12</v>
      </c>
      <c r="C14" s="82">
        <v>7.0539579733209106</v>
      </c>
      <c r="D14" s="82">
        <v>11.511671545040274</v>
      </c>
      <c r="E14" s="82">
        <v>2.893703404313809</v>
      </c>
      <c r="F14" s="82">
        <v>0.98954747955226241</v>
      </c>
      <c r="G14" s="82">
        <v>22.448880402227253</v>
      </c>
      <c r="H14" s="5"/>
    </row>
    <row r="15" spans="1:12" x14ac:dyDescent="0.25">
      <c r="A15" s="416">
        <v>2024</v>
      </c>
      <c r="B15" s="30">
        <v>1</v>
      </c>
      <c r="C15" s="82">
        <v>6.492681684930405</v>
      </c>
      <c r="D15" s="82">
        <v>11.904019626576797</v>
      </c>
      <c r="E15" s="82">
        <v>2.8381674837504844</v>
      </c>
      <c r="F15" s="82">
        <v>1.0999158994813036</v>
      </c>
      <c r="G15" s="82">
        <v>22.334784694738989</v>
      </c>
      <c r="H15" s="5"/>
    </row>
    <row r="16" spans="1:12" x14ac:dyDescent="0.25">
      <c r="A16" s="416"/>
      <c r="B16" s="30">
        <v>2</v>
      </c>
      <c r="C16" s="82">
        <v>7.2697547322400631</v>
      </c>
      <c r="D16" s="82">
        <v>12.860511930851994</v>
      </c>
      <c r="E16" s="82">
        <v>2.9050606314281611</v>
      </c>
      <c r="F16" s="82">
        <v>1.1337195524561274</v>
      </c>
      <c r="G16" s="82">
        <v>24.169046846976347</v>
      </c>
      <c r="H16" s="5"/>
    </row>
    <row r="17" spans="1:18" x14ac:dyDescent="0.25">
      <c r="A17" s="416"/>
      <c r="B17" s="30">
        <v>3</v>
      </c>
      <c r="C17" s="82">
        <v>6.7181245271833578</v>
      </c>
      <c r="D17" s="82">
        <v>13.002944566209768</v>
      </c>
      <c r="E17" s="82">
        <v>3.1094869921958161</v>
      </c>
      <c r="F17" s="82">
        <v>1.0742652810150297</v>
      </c>
      <c r="G17" s="82">
        <v>23.904821366603972</v>
      </c>
      <c r="H17" s="5"/>
    </row>
    <row r="18" spans="1:18" x14ac:dyDescent="0.25">
      <c r="A18" s="417"/>
      <c r="B18" s="30">
        <v>4</v>
      </c>
      <c r="C18" s="82">
        <v>6.0208160033133771</v>
      </c>
      <c r="D18" s="82">
        <v>12.664160486012145</v>
      </c>
      <c r="E18" s="82">
        <v>2.9121226171453647</v>
      </c>
      <c r="F18" s="82">
        <v>0.96970352806699678</v>
      </c>
      <c r="G18" s="82">
        <v>22.566802634537883</v>
      </c>
      <c r="H18" s="5"/>
      <c r="O18" s="301" t="s">
        <v>0</v>
      </c>
      <c r="P18" s="301"/>
      <c r="Q18" s="301"/>
      <c r="R18" s="301"/>
    </row>
    <row r="19" spans="1:18" x14ac:dyDescent="0.25">
      <c r="A19" s="417"/>
      <c r="B19" s="30">
        <v>5</v>
      </c>
      <c r="C19" s="82">
        <v>6.2584893527811705</v>
      </c>
      <c r="D19" s="82">
        <v>12.451390027828182</v>
      </c>
      <c r="E19" s="82">
        <v>2.7619754001519676</v>
      </c>
      <c r="F19" s="82">
        <v>0.88198949319287057</v>
      </c>
      <c r="G19" s="82">
        <v>22.353844273954191</v>
      </c>
      <c r="H19" s="5"/>
    </row>
    <row r="20" spans="1:18" x14ac:dyDescent="0.25">
      <c r="A20" s="417"/>
      <c r="B20" s="30">
        <v>6</v>
      </c>
      <c r="C20" s="82">
        <v>7.0831035847652375</v>
      </c>
      <c r="D20" s="82">
        <v>12.874842768824216</v>
      </c>
      <c r="E20" s="82">
        <v>2.6033416371160829</v>
      </c>
      <c r="F20" s="82">
        <v>0.77855208841153722</v>
      </c>
      <c r="G20" s="82">
        <v>23.339840079117074</v>
      </c>
      <c r="H20" s="5"/>
    </row>
    <row r="21" spans="1:18" ht="15" customHeight="1" x14ac:dyDescent="0.25">
      <c r="A21" s="417"/>
      <c r="B21" s="30">
        <v>7</v>
      </c>
      <c r="C21" s="82">
        <v>7.4785955723290982</v>
      </c>
      <c r="D21" s="82">
        <v>12.09061899850937</v>
      </c>
      <c r="E21" s="82">
        <v>2.9355800909298497</v>
      </c>
      <c r="F21" s="82">
        <v>0.26668131043305954</v>
      </c>
      <c r="G21" s="82">
        <v>22.77147597220138</v>
      </c>
      <c r="H21" s="5"/>
    </row>
    <row r="22" spans="1:18" x14ac:dyDescent="0.25">
      <c r="A22" s="417"/>
      <c r="B22" s="30">
        <v>8</v>
      </c>
      <c r="C22" s="82">
        <v>7.3874324340716084</v>
      </c>
      <c r="D22" s="82">
        <v>13.428359603575718</v>
      </c>
      <c r="E22" s="82">
        <v>2.6371732501221312</v>
      </c>
      <c r="F22" s="82">
        <v>-1.0024501721112871</v>
      </c>
      <c r="G22" s="82">
        <v>22.45051511565817</v>
      </c>
      <c r="H22" s="5"/>
    </row>
    <row r="23" spans="1:18" x14ac:dyDescent="0.25">
      <c r="A23" s="417"/>
      <c r="B23" s="30">
        <v>9</v>
      </c>
      <c r="C23" s="82">
        <v>6.9631104820176191</v>
      </c>
      <c r="D23" s="82">
        <v>13.268167851317154</v>
      </c>
      <c r="E23" s="82">
        <v>2.6086377702419408</v>
      </c>
      <c r="F23" s="82">
        <v>-1.0723082794478549</v>
      </c>
      <c r="G23" s="82">
        <v>21.767607824128856</v>
      </c>
      <c r="H23" s="5"/>
    </row>
    <row r="24" spans="1:18" x14ac:dyDescent="0.25">
      <c r="A24" s="417"/>
      <c r="B24" s="30">
        <v>10</v>
      </c>
      <c r="C24" s="82">
        <v>6.5190004801931671</v>
      </c>
      <c r="D24" s="82">
        <v>13.19655289024783</v>
      </c>
      <c r="E24" s="82">
        <v>2.6370253234583481</v>
      </c>
      <c r="F24" s="82">
        <v>-0.93109117976600198</v>
      </c>
      <c r="G24" s="82">
        <v>21.421487514133343</v>
      </c>
      <c r="H24" s="5"/>
    </row>
    <row r="25" spans="1:18" x14ac:dyDescent="0.25">
      <c r="A25" s="417"/>
      <c r="B25" s="30">
        <v>11</v>
      </c>
      <c r="C25" s="82">
        <v>7.6816908074483763</v>
      </c>
      <c r="D25" s="82">
        <v>12.887415828680561</v>
      </c>
      <c r="E25" s="82">
        <v>2.8093466132071665</v>
      </c>
      <c r="F25" s="82">
        <v>-0.88151066980932768</v>
      </c>
      <c r="G25" s="82">
        <v>22.496942579526777</v>
      </c>
      <c r="H25" s="5"/>
    </row>
    <row r="26" spans="1:18" x14ac:dyDescent="0.25">
      <c r="A26" s="417"/>
      <c r="B26" s="30">
        <v>12</v>
      </c>
      <c r="C26" s="82">
        <v>6.575730950290545</v>
      </c>
      <c r="D26" s="82">
        <v>12.367823773410652</v>
      </c>
      <c r="E26" s="82">
        <v>2.7439438730147563</v>
      </c>
      <c r="F26" s="82">
        <v>-0.82386454974283485</v>
      </c>
      <c r="G26" s="82">
        <v>20.863634046973118</v>
      </c>
      <c r="H26" s="5"/>
    </row>
    <row r="27" spans="1:18" x14ac:dyDescent="0.25">
      <c r="A27" s="209">
        <v>2025</v>
      </c>
      <c r="B27" s="209">
        <v>1</v>
      </c>
      <c r="C27" s="82">
        <v>6.107054430575805</v>
      </c>
      <c r="D27" s="82">
        <v>12.318319629643929</v>
      </c>
      <c r="E27" s="82">
        <v>2.6488068458570968</v>
      </c>
      <c r="F27" s="82">
        <v>-0.87478801801313955</v>
      </c>
      <c r="G27" s="82">
        <v>20.199392888063695</v>
      </c>
      <c r="H27" s="5"/>
    </row>
    <row r="28" spans="1:18" x14ac:dyDescent="0.25">
      <c r="H28" s="5"/>
    </row>
    <row r="29" spans="1:18" x14ac:dyDescent="0.25">
      <c r="H29" s="5"/>
    </row>
  </sheetData>
  <mergeCells count="6">
    <mergeCell ref="O18:R18"/>
    <mergeCell ref="B1:L1"/>
    <mergeCell ref="A3:A14"/>
    <mergeCell ref="H2:L2"/>
    <mergeCell ref="H3:L3"/>
    <mergeCell ref="A15:A26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52"/>
  <sheetViews>
    <sheetView showGridLines="0" view="pageBreakPreview" zoomScaleNormal="100" zoomScaleSheetLayoutView="100" workbookViewId="0">
      <selection activeCell="Q30" sqref="Q30:T30"/>
    </sheetView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4" customWidth="1"/>
    <col min="16" max="16" width="35.5703125" customWidth="1"/>
    <col min="17" max="17" width="10.7109375" customWidth="1"/>
  </cols>
  <sheetData>
    <row r="1" spans="1:16" ht="18" customHeight="1" x14ac:dyDescent="0.25">
      <c r="A1" s="125" t="s">
        <v>189</v>
      </c>
      <c r="B1" s="358" t="str">
        <f>INDEX(Содержание!$B$4:$G$38,MATCH(A1,Содержание!$A$4:$A$38,0),1)</f>
        <v>Депозиты резидентов в депозитных организациях, г/г, %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423"/>
    </row>
    <row r="2" spans="1:16" ht="15" customHeight="1" x14ac:dyDescent="0.25">
      <c r="A2" s="427" t="s">
        <v>23</v>
      </c>
      <c r="B2" s="426" t="s">
        <v>29</v>
      </c>
      <c r="C2" s="424" t="s">
        <v>129</v>
      </c>
      <c r="D2" s="424" t="s">
        <v>130</v>
      </c>
      <c r="E2" s="424" t="s">
        <v>131</v>
      </c>
      <c r="F2" s="424" t="s">
        <v>132</v>
      </c>
      <c r="G2" s="424" t="s">
        <v>32</v>
      </c>
      <c r="H2" s="424" t="s">
        <v>31</v>
      </c>
      <c r="I2" s="429" t="s">
        <v>59</v>
      </c>
      <c r="J2" s="424" t="s">
        <v>39</v>
      </c>
      <c r="K2" s="411" t="s">
        <v>25</v>
      </c>
      <c r="L2" s="412"/>
      <c r="M2" s="412"/>
      <c r="N2" s="413"/>
    </row>
    <row r="3" spans="1:16" ht="22.5" customHeight="1" x14ac:dyDescent="0.25">
      <c r="A3" s="427"/>
      <c r="B3" s="427"/>
      <c r="C3" s="425"/>
      <c r="D3" s="425"/>
      <c r="E3" s="425"/>
      <c r="F3" s="425"/>
      <c r="G3" s="425"/>
      <c r="H3" s="425"/>
      <c r="I3" s="424"/>
      <c r="J3" s="425"/>
      <c r="K3" s="306" t="s">
        <v>30</v>
      </c>
      <c r="L3" s="307"/>
      <c r="M3" s="307"/>
      <c r="N3" s="308"/>
    </row>
    <row r="4" spans="1:16" hidden="1" x14ac:dyDescent="0.25">
      <c r="A4" s="431">
        <v>2021</v>
      </c>
      <c r="B4" s="38">
        <v>1</v>
      </c>
      <c r="C4" s="40">
        <v>6.5867265484667481</v>
      </c>
      <c r="D4" s="40">
        <v>12.042756686069369</v>
      </c>
      <c r="E4" s="40">
        <v>-0.21431362137175913</v>
      </c>
      <c r="F4" s="40">
        <v>-1.8564682032103941</v>
      </c>
      <c r="G4" s="40">
        <v>2.3843899248250136</v>
      </c>
      <c r="H4" s="40">
        <v>2.4080376307447886</v>
      </c>
      <c r="I4" s="24">
        <f t="shared" ref="I4:I15" si="0">SUM(G4:H4)</f>
        <v>4.7924275555698017</v>
      </c>
      <c r="J4" s="40">
        <v>21.351128965523767</v>
      </c>
    </row>
    <row r="5" spans="1:16" hidden="1" x14ac:dyDescent="0.25">
      <c r="A5" s="432"/>
      <c r="B5" s="38">
        <v>2</v>
      </c>
      <c r="C5" s="40">
        <v>8.8329642231007277</v>
      </c>
      <c r="D5" s="40">
        <v>10.482316077290477</v>
      </c>
      <c r="E5" s="40">
        <v>-1.0943228774547322</v>
      </c>
      <c r="F5" s="40">
        <v>-0.64266989712110112</v>
      </c>
      <c r="G5" s="40">
        <v>1.9016964405366568</v>
      </c>
      <c r="H5" s="40">
        <v>1.8795346777463466</v>
      </c>
      <c r="I5" s="24">
        <f t="shared" si="0"/>
        <v>3.7812311182830034</v>
      </c>
      <c r="J5" s="40">
        <v>21.359518644098372</v>
      </c>
    </row>
    <row r="6" spans="1:16" hidden="1" x14ac:dyDescent="0.25">
      <c r="A6" s="432"/>
      <c r="B6" s="38">
        <v>3</v>
      </c>
      <c r="C6" s="40">
        <v>10.799307873845382</v>
      </c>
      <c r="D6" s="40">
        <v>8.6684284962809155</v>
      </c>
      <c r="E6" s="40">
        <v>-1.1341323090806199</v>
      </c>
      <c r="F6" s="40">
        <v>-0.75316883154290559</v>
      </c>
      <c r="G6" s="40">
        <v>-1.0911733741934615</v>
      </c>
      <c r="H6" s="40">
        <v>-1.18984331335431</v>
      </c>
      <c r="I6" s="24">
        <f t="shared" si="0"/>
        <v>-2.2810166875477718</v>
      </c>
      <c r="J6" s="40">
        <v>15.299418541954999</v>
      </c>
    </row>
    <row r="7" spans="1:16" hidden="1" x14ac:dyDescent="0.25">
      <c r="A7" s="432"/>
      <c r="B7" s="38">
        <v>4</v>
      </c>
      <c r="C7" s="40">
        <v>10.579221635862577</v>
      </c>
      <c r="D7" s="40">
        <v>9.6525317596925824</v>
      </c>
      <c r="E7" s="40">
        <v>-0.6635423030040164</v>
      </c>
      <c r="F7" s="40">
        <v>1.9756139123323233</v>
      </c>
      <c r="G7" s="40">
        <v>0.20629852772555204</v>
      </c>
      <c r="H7" s="40">
        <v>0.23392490370033447</v>
      </c>
      <c r="I7" s="24">
        <f t="shared" si="0"/>
        <v>0.44022343142588649</v>
      </c>
      <c r="J7" s="40">
        <v>21.984048436309351</v>
      </c>
    </row>
    <row r="8" spans="1:16" hidden="1" x14ac:dyDescent="0.25">
      <c r="A8" s="432"/>
      <c r="B8" s="38">
        <v>5</v>
      </c>
      <c r="C8" s="40">
        <v>10.828710226190731</v>
      </c>
      <c r="D8" s="40">
        <v>8.8916396931665815</v>
      </c>
      <c r="E8" s="40">
        <v>-0.69432867260284858</v>
      </c>
      <c r="F8" s="40">
        <v>3.5912572447780851</v>
      </c>
      <c r="G8" s="40">
        <v>0.83610206842239831</v>
      </c>
      <c r="H8" s="40">
        <v>0.99928097488933221</v>
      </c>
      <c r="I8" s="24">
        <f t="shared" si="0"/>
        <v>1.8353830433117304</v>
      </c>
      <c r="J8" s="40">
        <v>24.452661534844275</v>
      </c>
      <c r="K8" s="8"/>
      <c r="L8" s="7"/>
    </row>
    <row r="9" spans="1:16" hidden="1" x14ac:dyDescent="0.25">
      <c r="A9" s="432"/>
      <c r="B9" s="38">
        <v>6</v>
      </c>
      <c r="C9" s="40">
        <v>11.341043273154478</v>
      </c>
      <c r="D9" s="40">
        <v>8.3835172270675056</v>
      </c>
      <c r="E9" s="40">
        <v>5.9506281399312459E-2</v>
      </c>
      <c r="F9" s="40">
        <v>4.1088715904791524</v>
      </c>
      <c r="G9" s="40">
        <v>1.1920548217839846</v>
      </c>
      <c r="H9" s="40">
        <v>1.4266760592335561</v>
      </c>
      <c r="I9" s="24">
        <f t="shared" si="0"/>
        <v>2.6187308810175409</v>
      </c>
      <c r="J9" s="40">
        <v>26.51166925311799</v>
      </c>
      <c r="K9" s="8"/>
      <c r="L9" s="7"/>
    </row>
    <row r="10" spans="1:16" hidden="1" x14ac:dyDescent="0.25">
      <c r="A10" s="432"/>
      <c r="B10" s="38">
        <v>7</v>
      </c>
      <c r="C10" s="40">
        <v>10.284944926405817</v>
      </c>
      <c r="D10" s="40">
        <v>7.2778835211184809</v>
      </c>
      <c r="E10" s="40">
        <v>0.35634605123965513</v>
      </c>
      <c r="F10" s="40">
        <v>3.2653618816836825</v>
      </c>
      <c r="G10" s="40">
        <v>0.30995760854648197</v>
      </c>
      <c r="H10" s="40">
        <v>0.35514078618129891</v>
      </c>
      <c r="I10" s="24">
        <f t="shared" si="0"/>
        <v>0.66509839472778087</v>
      </c>
      <c r="J10" s="40">
        <v>21.849634775175414</v>
      </c>
      <c r="K10" s="8"/>
      <c r="L10" s="7"/>
    </row>
    <row r="11" spans="1:16" hidden="1" x14ac:dyDescent="0.25">
      <c r="A11" s="432"/>
      <c r="B11" s="38">
        <v>8</v>
      </c>
      <c r="C11" s="41">
        <v>10.053639847051677</v>
      </c>
      <c r="D11" s="41">
        <v>7.4118693871876014</v>
      </c>
      <c r="E11" s="41">
        <v>0.6343288890019062</v>
      </c>
      <c r="F11" s="41">
        <v>2.4387494145707667</v>
      </c>
      <c r="G11" s="39">
        <v>0.25566442939658179</v>
      </c>
      <c r="H11" s="39">
        <v>0.29056012748752524</v>
      </c>
      <c r="I11" s="24">
        <f t="shared" si="0"/>
        <v>0.54622455688410709</v>
      </c>
      <c r="J11" s="39">
        <v>21.084812094696058</v>
      </c>
      <c r="K11" s="8"/>
      <c r="L11" s="7"/>
    </row>
    <row r="12" spans="1:16" hidden="1" x14ac:dyDescent="0.25">
      <c r="A12" s="432"/>
      <c r="B12" s="38">
        <v>9</v>
      </c>
      <c r="C12" s="41">
        <v>9.9513362247691024</v>
      </c>
      <c r="D12" s="41">
        <v>8.1347001393753207</v>
      </c>
      <c r="E12" s="41">
        <v>0.35786874842410893</v>
      </c>
      <c r="F12" s="41">
        <v>3.2185850060707915</v>
      </c>
      <c r="G12" s="39">
        <v>-0.28521409607881659</v>
      </c>
      <c r="H12" s="39">
        <v>-0.34524771433607176</v>
      </c>
      <c r="I12" s="24">
        <f t="shared" si="0"/>
        <v>-0.63046181041488836</v>
      </c>
      <c r="J12" s="39">
        <v>21.032028308224415</v>
      </c>
      <c r="K12" s="8"/>
      <c r="L12" s="7"/>
    </row>
    <row r="13" spans="1:16" hidden="1" x14ac:dyDescent="0.25">
      <c r="A13" s="432"/>
      <c r="B13" s="38">
        <v>10</v>
      </c>
      <c r="C13" s="41">
        <v>9.7304764077971058</v>
      </c>
      <c r="D13" s="41">
        <v>7.4748674448154206</v>
      </c>
      <c r="E13" s="41">
        <v>0.19969565120859248</v>
      </c>
      <c r="F13" s="41">
        <v>1.7108602224518112</v>
      </c>
      <c r="G13" s="39">
        <v>-0.24907026394976614</v>
      </c>
      <c r="H13" s="39">
        <v>-0.29692014891802937</v>
      </c>
      <c r="I13" s="24">
        <f t="shared" si="0"/>
        <v>-0.54599041286779548</v>
      </c>
      <c r="J13" s="39">
        <v>18.56990931340512</v>
      </c>
      <c r="K13" s="10"/>
      <c r="L13" s="10"/>
      <c r="M13" s="10"/>
      <c r="N13" s="10"/>
      <c r="P13" s="11"/>
    </row>
    <row r="14" spans="1:16" hidden="1" x14ac:dyDescent="0.25">
      <c r="A14" s="432"/>
      <c r="B14" s="38">
        <v>11</v>
      </c>
      <c r="C14" s="41">
        <v>8.840113956701634</v>
      </c>
      <c r="D14" s="41">
        <v>4.2296780171694497</v>
      </c>
      <c r="E14" s="41">
        <v>1.2390386154345308</v>
      </c>
      <c r="F14" s="41">
        <v>2.3208961199991061</v>
      </c>
      <c r="G14" s="39">
        <v>0.43746095683597436</v>
      </c>
      <c r="H14" s="39">
        <v>0.48066352714073296</v>
      </c>
      <c r="I14" s="24">
        <f t="shared" si="0"/>
        <v>0.91812448397670732</v>
      </c>
      <c r="J14" s="39">
        <v>17.547851193281428</v>
      </c>
    </row>
    <row r="15" spans="1:16" hidden="1" x14ac:dyDescent="0.25">
      <c r="A15" s="432"/>
      <c r="B15" s="38">
        <v>12</v>
      </c>
      <c r="C15" s="41">
        <v>9.3143161553092639</v>
      </c>
      <c r="D15" s="41">
        <v>6.4478367660636113</v>
      </c>
      <c r="E15" s="41">
        <v>1.3600088549754914</v>
      </c>
      <c r="F15" s="41">
        <v>4.4513423819544577</v>
      </c>
      <c r="G15" s="39">
        <v>0.52034663394081171</v>
      </c>
      <c r="H15" s="39">
        <v>0.59464270373390149</v>
      </c>
      <c r="I15" s="24">
        <f t="shared" si="0"/>
        <v>1.1149893376747131</v>
      </c>
      <c r="J15" s="39">
        <v>22.688493495977536</v>
      </c>
    </row>
    <row r="16" spans="1:16" x14ac:dyDescent="0.25">
      <c r="A16" s="428">
        <v>2022</v>
      </c>
      <c r="B16" s="38">
        <v>1</v>
      </c>
      <c r="C16" s="41">
        <v>7.8308580586425727</v>
      </c>
      <c r="D16" s="41">
        <v>5.387940870881649</v>
      </c>
      <c r="E16" s="41">
        <v>1.403284493761547</v>
      </c>
      <c r="F16" s="41">
        <v>2.7059658211193325</v>
      </c>
      <c r="G16" s="41">
        <v>0.4341076863154501</v>
      </c>
      <c r="H16" s="41">
        <v>0.46660532473685667</v>
      </c>
      <c r="I16" s="41">
        <v>0.90071301105230672</v>
      </c>
      <c r="J16" s="41">
        <v>18.228762255457408</v>
      </c>
    </row>
    <row r="17" spans="1:20" x14ac:dyDescent="0.25">
      <c r="A17" s="368"/>
      <c r="B17" s="38">
        <v>2</v>
      </c>
      <c r="C17" s="41">
        <v>5.777762695279054</v>
      </c>
      <c r="D17" s="41">
        <v>6.1707392883042456</v>
      </c>
      <c r="E17" s="41">
        <v>1.2638558399162729</v>
      </c>
      <c r="F17" s="41">
        <v>2.2964365299998706</v>
      </c>
      <c r="G17" s="41">
        <v>3.6384273380430812</v>
      </c>
      <c r="H17" s="41">
        <v>3.7918662189765091</v>
      </c>
      <c r="I17" s="41">
        <v>7.4302935570195903</v>
      </c>
      <c r="J17" s="41">
        <v>22.939087910519035</v>
      </c>
    </row>
    <row r="18" spans="1:20" x14ac:dyDescent="0.25">
      <c r="A18" s="368"/>
      <c r="B18" s="38">
        <v>3</v>
      </c>
      <c r="C18" s="41">
        <v>4.2644047386509527</v>
      </c>
      <c r="D18" s="41">
        <v>4.0739477617138409</v>
      </c>
      <c r="E18" s="41">
        <v>0.21416725524525904</v>
      </c>
      <c r="F18" s="41">
        <v>0.91488835487819831</v>
      </c>
      <c r="G18" s="41">
        <v>1.7416544112298709</v>
      </c>
      <c r="H18" s="41">
        <v>1.9655656873270342</v>
      </c>
      <c r="I18" s="41">
        <v>3.7072200985569053</v>
      </c>
      <c r="J18" s="41">
        <v>13.174628209045155</v>
      </c>
    </row>
    <row r="19" spans="1:20" x14ac:dyDescent="0.25">
      <c r="A19" s="368"/>
      <c r="B19" s="38">
        <v>4</v>
      </c>
      <c r="C19" s="41">
        <v>3.2429739944218805</v>
      </c>
      <c r="D19" s="41">
        <v>3.7498106078501259</v>
      </c>
      <c r="E19" s="41">
        <v>-1.1653486649464922E-2</v>
      </c>
      <c r="F19" s="41">
        <v>-0.52056346180001523</v>
      </c>
      <c r="G19" s="41">
        <v>0.71278856756353026</v>
      </c>
      <c r="H19" s="41">
        <v>0.78738015647234016</v>
      </c>
      <c r="I19" s="41">
        <v>1.5001687240358703</v>
      </c>
      <c r="J19" s="41">
        <v>7.9607363778583977</v>
      </c>
    </row>
    <row r="20" spans="1:20" x14ac:dyDescent="0.25">
      <c r="A20" s="368"/>
      <c r="B20" s="38">
        <v>5</v>
      </c>
      <c r="C20" s="41">
        <v>2.8093532992410344</v>
      </c>
      <c r="D20" s="41">
        <v>2.7720826661635956</v>
      </c>
      <c r="E20" s="41">
        <v>0.55493071501159408</v>
      </c>
      <c r="F20" s="41">
        <v>-1.8675496474892022</v>
      </c>
      <c r="G20" s="41">
        <v>-0.56744329679779659</v>
      </c>
      <c r="H20" s="41">
        <v>-0.59536448947037068</v>
      </c>
      <c r="I20" s="41">
        <v>-1.1628077862681674</v>
      </c>
      <c r="J20" s="41">
        <v>3.1060092466588545</v>
      </c>
      <c r="K20" s="8"/>
      <c r="L20" s="7"/>
    </row>
    <row r="21" spans="1:20" x14ac:dyDescent="0.25">
      <c r="A21" s="368"/>
      <c r="B21" s="38">
        <v>6</v>
      </c>
      <c r="C21" s="41">
        <v>3.5698049352798913</v>
      </c>
      <c r="D21" s="41">
        <v>3.3447877473556744</v>
      </c>
      <c r="E21" s="41">
        <v>-0.55346069292403466</v>
      </c>
      <c r="F21" s="41">
        <v>-1.7316811273671036</v>
      </c>
      <c r="G21" s="41">
        <v>1.6144774794273522</v>
      </c>
      <c r="H21" s="41">
        <v>1.826158671688995</v>
      </c>
      <c r="I21" s="41">
        <v>3.4406361511163475</v>
      </c>
      <c r="J21" s="41">
        <v>8.0700870134607747</v>
      </c>
      <c r="K21" s="8"/>
      <c r="L21" s="7"/>
    </row>
    <row r="22" spans="1:20" x14ac:dyDescent="0.25">
      <c r="A22" s="368"/>
      <c r="B22" s="38">
        <v>7</v>
      </c>
      <c r="C22" s="41">
        <v>4.1990518773626624</v>
      </c>
      <c r="D22" s="41">
        <v>3.7146891540002724</v>
      </c>
      <c r="E22" s="41">
        <v>-0.84578037082979518</v>
      </c>
      <c r="F22" s="41">
        <v>-0.11723932710633755</v>
      </c>
      <c r="G22" s="41">
        <v>1.9747360638646845</v>
      </c>
      <c r="H22" s="41">
        <v>2.3682637389989778</v>
      </c>
      <c r="I22" s="41">
        <v>4.3429998028636625</v>
      </c>
      <c r="J22" s="41">
        <v>11.293721136290467</v>
      </c>
    </row>
    <row r="23" spans="1:20" x14ac:dyDescent="0.25">
      <c r="A23" s="368"/>
      <c r="B23" s="38">
        <v>8</v>
      </c>
      <c r="C23" s="41">
        <v>4.4829672956911386</v>
      </c>
      <c r="D23" s="41">
        <v>3.4053244840979109</v>
      </c>
      <c r="E23" s="41">
        <v>-0.83703933230850092</v>
      </c>
      <c r="F23" s="41">
        <v>1.7614486055880296</v>
      </c>
      <c r="G23" s="41">
        <v>1.7723655127415496</v>
      </c>
      <c r="H23" s="41">
        <v>2.3127082641241201</v>
      </c>
      <c r="I23" s="41">
        <v>4.08507377686567</v>
      </c>
      <c r="J23" s="41">
        <v>12.897774829934249</v>
      </c>
    </row>
    <row r="24" spans="1:20" x14ac:dyDescent="0.25">
      <c r="A24" s="368"/>
      <c r="B24" s="38">
        <v>9</v>
      </c>
      <c r="C24" s="41">
        <v>5.336494076697468</v>
      </c>
      <c r="D24" s="41">
        <v>3.4599128389950788</v>
      </c>
      <c r="E24" s="41">
        <v>-1.176828133068424</v>
      </c>
      <c r="F24" s="41">
        <v>0.82730825112303941</v>
      </c>
      <c r="G24" s="41">
        <v>1.8226228094033934</v>
      </c>
      <c r="H24" s="41">
        <v>2.4760893241288549</v>
      </c>
      <c r="I24" s="41">
        <v>4.2987121335322485</v>
      </c>
      <c r="J24" s="41">
        <v>12.74559916727941</v>
      </c>
    </row>
    <row r="25" spans="1:20" x14ac:dyDescent="0.25">
      <c r="A25" s="368"/>
      <c r="B25" s="38">
        <v>10</v>
      </c>
      <c r="C25" s="41">
        <v>5.8660060564375582</v>
      </c>
      <c r="D25" s="41">
        <v>4.3199430484816084</v>
      </c>
      <c r="E25" s="41">
        <v>-0.91839414136870701</v>
      </c>
      <c r="F25" s="41">
        <v>2.4869607070568724</v>
      </c>
      <c r="G25" s="41">
        <v>1.478739262195605</v>
      </c>
      <c r="H25" s="41">
        <v>2.1086689335772233</v>
      </c>
      <c r="I25" s="41">
        <v>3.5874081957728281</v>
      </c>
      <c r="J25" s="41">
        <v>15.34192386638016</v>
      </c>
    </row>
    <row r="26" spans="1:20" x14ac:dyDescent="0.25">
      <c r="A26" s="368"/>
      <c r="B26" s="38">
        <v>11</v>
      </c>
      <c r="C26" s="41">
        <v>7.3995773012880388</v>
      </c>
      <c r="D26" s="41">
        <v>5.141788174998613</v>
      </c>
      <c r="E26" s="41">
        <v>-1.5098825996099554</v>
      </c>
      <c r="F26" s="41">
        <v>0.51917350718493271</v>
      </c>
      <c r="G26" s="41">
        <v>1.2983596435969387</v>
      </c>
      <c r="H26" s="41">
        <v>1.6008720497324946</v>
      </c>
      <c r="I26" s="41">
        <v>2.8992316933294333</v>
      </c>
      <c r="J26" s="41">
        <v>14.449888077191062</v>
      </c>
    </row>
    <row r="27" spans="1:20" x14ac:dyDescent="0.25">
      <c r="A27" s="368"/>
      <c r="B27" s="46">
        <v>12</v>
      </c>
      <c r="C27" s="41">
        <v>8.450172273535113</v>
      </c>
      <c r="D27" s="41">
        <v>5.6171692743498953</v>
      </c>
      <c r="E27" s="41">
        <v>-0.80368379626727249</v>
      </c>
      <c r="F27" s="41">
        <v>-1.5255942444642638</v>
      </c>
      <c r="G27" s="41">
        <v>1.1438228786978406</v>
      </c>
      <c r="H27" s="41">
        <v>1.2637615165944684</v>
      </c>
      <c r="I27" s="41">
        <v>2.4075843952923091</v>
      </c>
      <c r="J27" s="41">
        <v>14.145647902445781</v>
      </c>
    </row>
    <row r="28" spans="1:20" x14ac:dyDescent="0.25">
      <c r="A28" s="428">
        <v>2023</v>
      </c>
      <c r="B28" s="38">
        <v>1</v>
      </c>
      <c r="C28" s="41">
        <v>9.5353765129644383</v>
      </c>
      <c r="D28" s="41">
        <v>4.643959799088778</v>
      </c>
      <c r="E28" s="41">
        <v>-1.0610239339971193</v>
      </c>
      <c r="F28" s="41">
        <v>-1.1223652196860012</v>
      </c>
      <c r="G28" s="41">
        <v>1.0025790075125771</v>
      </c>
      <c r="H28" s="41">
        <v>1.0787598427671676</v>
      </c>
      <c r="I28" s="41">
        <v>2.081338850279745</v>
      </c>
      <c r="J28" s="41">
        <v>14.077286008649843</v>
      </c>
    </row>
    <row r="29" spans="1:20" x14ac:dyDescent="0.25">
      <c r="A29" s="368"/>
      <c r="B29" s="38">
        <v>2</v>
      </c>
      <c r="C29" s="41">
        <v>9.6384477774846804</v>
      </c>
      <c r="D29" s="41">
        <v>3.6823108377936009</v>
      </c>
      <c r="E29" s="41">
        <v>-1.2163519361227033</v>
      </c>
      <c r="F29" s="41">
        <v>-1.0597421421294433</v>
      </c>
      <c r="G29" s="41">
        <v>-1.7456555131261271</v>
      </c>
      <c r="H29" s="41">
        <v>-1.8399290226892893</v>
      </c>
      <c r="I29" s="41">
        <v>-3.5855845358154164</v>
      </c>
      <c r="J29" s="41">
        <v>7.4590800012107161</v>
      </c>
    </row>
    <row r="30" spans="1:20" x14ac:dyDescent="0.25">
      <c r="A30" s="368"/>
      <c r="B30" s="38">
        <v>3</v>
      </c>
      <c r="C30" s="41">
        <v>11.45550428161466</v>
      </c>
      <c r="D30" s="41">
        <v>6.8823171331344453</v>
      </c>
      <c r="E30" s="41">
        <v>-0.3605472883056372</v>
      </c>
      <c r="F30" s="41">
        <v>-0.89520191580768527</v>
      </c>
      <c r="G30" s="41">
        <v>-0.53115634089418284</v>
      </c>
      <c r="H30" s="41">
        <v>-0.5841545209056096</v>
      </c>
      <c r="I30" s="41">
        <v>-1.1153108617997924</v>
      </c>
      <c r="J30" s="41">
        <v>15.966761348835991</v>
      </c>
      <c r="Q30" s="301" t="s">
        <v>0</v>
      </c>
      <c r="R30" s="301"/>
      <c r="S30" s="301"/>
      <c r="T30" s="301"/>
    </row>
    <row r="31" spans="1:20" x14ac:dyDescent="0.25">
      <c r="A31" s="368"/>
      <c r="B31" s="38">
        <v>4</v>
      </c>
      <c r="C31" s="41">
        <v>12.333168690881015</v>
      </c>
      <c r="D31" s="41">
        <v>5.5928536739542105</v>
      </c>
      <c r="E31" s="41">
        <v>-0.51821806474147747</v>
      </c>
      <c r="F31" s="41">
        <v>-0.92198847003094198</v>
      </c>
      <c r="G31" s="41">
        <v>0.25441510353446289</v>
      </c>
      <c r="H31" s="41">
        <v>0.27554927461434481</v>
      </c>
      <c r="I31" s="41">
        <v>0.5299643781488077</v>
      </c>
      <c r="J31" s="41">
        <v>17.015780208211613</v>
      </c>
    </row>
    <row r="32" spans="1:20" x14ac:dyDescent="0.25">
      <c r="A32" s="368"/>
      <c r="B32" s="38">
        <v>5</v>
      </c>
      <c r="C32" s="41">
        <v>13.238170192472589</v>
      </c>
      <c r="D32" s="41">
        <v>7.0126563400722528</v>
      </c>
      <c r="E32" s="41">
        <v>-0.88868916859559888</v>
      </c>
      <c r="F32" s="41">
        <v>-0.59221765909710899</v>
      </c>
      <c r="G32" s="41">
        <v>1.2408135786571859</v>
      </c>
      <c r="H32" s="41">
        <v>1.329319069031826</v>
      </c>
      <c r="I32" s="41">
        <v>2.5701326476890118</v>
      </c>
      <c r="J32" s="41">
        <v>21.340052352541147</v>
      </c>
    </row>
    <row r="33" spans="1:15" x14ac:dyDescent="0.25">
      <c r="A33" s="368"/>
      <c r="B33" s="38">
        <v>6</v>
      </c>
      <c r="C33" s="41">
        <v>12.658813384343215</v>
      </c>
      <c r="D33" s="41">
        <v>7.1439977841553635</v>
      </c>
      <c r="E33" s="41">
        <v>-0.71875479156466127</v>
      </c>
      <c r="F33" s="41">
        <v>-2.9565993501680459</v>
      </c>
      <c r="G33" s="41">
        <v>-0.60023326910743413</v>
      </c>
      <c r="H33" s="41">
        <v>-0.59767107656601881</v>
      </c>
      <c r="I33" s="41">
        <v>-1.1979043456734528</v>
      </c>
      <c r="J33" s="41">
        <v>14.929552681092421</v>
      </c>
    </row>
    <row r="34" spans="1:15" x14ac:dyDescent="0.25">
      <c r="A34" s="368"/>
      <c r="B34" s="38">
        <v>7</v>
      </c>
      <c r="C34" s="41">
        <v>12.286294371213115</v>
      </c>
      <c r="D34" s="41">
        <v>4.4995009623776641</v>
      </c>
      <c r="E34" s="41">
        <v>-0.69159519879304732</v>
      </c>
      <c r="F34" s="41">
        <v>-4.671019961102779</v>
      </c>
      <c r="G34" s="41">
        <v>-1.0004314025826055</v>
      </c>
      <c r="H34" s="41">
        <v>-0.95002065956902215</v>
      </c>
      <c r="I34" s="41">
        <v>-1.9504520621516277</v>
      </c>
      <c r="J34" s="41">
        <v>9.4727281115433239</v>
      </c>
    </row>
    <row r="35" spans="1:15" x14ac:dyDescent="0.25">
      <c r="A35" s="368"/>
      <c r="B35" s="38">
        <v>8</v>
      </c>
      <c r="C35" s="41">
        <v>12.310454586426523</v>
      </c>
      <c r="D35" s="41">
        <v>6.2837519951790615</v>
      </c>
      <c r="E35" s="41">
        <v>-1.5111304875857423</v>
      </c>
      <c r="F35" s="41">
        <v>-6.7820217068047404</v>
      </c>
      <c r="G35" s="41">
        <v>-0.37991229776528801</v>
      </c>
      <c r="H35" s="41">
        <v>-0.36820089602102263</v>
      </c>
      <c r="I35" s="41">
        <v>-0.74811319378631058</v>
      </c>
      <c r="J35" s="41">
        <v>9.55294119342879</v>
      </c>
    </row>
    <row r="36" spans="1:15" s="65" customFormat="1" x14ac:dyDescent="0.25">
      <c r="A36" s="368"/>
      <c r="B36" s="38">
        <v>9</v>
      </c>
      <c r="C36" s="41">
        <v>11.994823713025211</v>
      </c>
      <c r="D36" s="41">
        <v>4.464399957263911</v>
      </c>
      <c r="E36" s="41">
        <v>-1.3987579623315067</v>
      </c>
      <c r="F36" s="41">
        <v>-7.1867899399383939</v>
      </c>
      <c r="G36" s="41">
        <v>-6.4416223367487951E-2</v>
      </c>
      <c r="H36" s="41">
        <v>-6.2670671934961619E-2</v>
      </c>
      <c r="I36" s="41">
        <v>-0.12708689530244957</v>
      </c>
      <c r="J36" s="41">
        <v>7.74658887271677</v>
      </c>
      <c r="O36" s="44"/>
    </row>
    <row r="37" spans="1:15" s="65" customFormat="1" x14ac:dyDescent="0.25">
      <c r="A37" s="368"/>
      <c r="B37" s="38">
        <v>10</v>
      </c>
      <c r="C37" s="41">
        <v>11.655018887365157</v>
      </c>
      <c r="D37" s="41">
        <v>4.2991103946482649</v>
      </c>
      <c r="E37" s="41">
        <v>-1.5543352833332893</v>
      </c>
      <c r="F37" s="41">
        <v>-7.6966964081460736</v>
      </c>
      <c r="G37" s="41">
        <v>3.665474964788959E-2</v>
      </c>
      <c r="H37" s="41">
        <v>3.6823841605224478E-2</v>
      </c>
      <c r="I37" s="41">
        <v>7.3478591253114067E-2</v>
      </c>
      <c r="J37" s="41">
        <v>6.7765761817871741</v>
      </c>
      <c r="O37" s="44"/>
    </row>
    <row r="38" spans="1:15" x14ac:dyDescent="0.25">
      <c r="A38" s="368"/>
      <c r="B38" s="71">
        <v>11</v>
      </c>
      <c r="C38" s="41">
        <v>11.54326695375183</v>
      </c>
      <c r="D38" s="41">
        <v>4.57953079533684</v>
      </c>
      <c r="E38" s="41">
        <v>-1.9975627552687236</v>
      </c>
      <c r="F38" s="41">
        <v>-4.3832404537343388</v>
      </c>
      <c r="G38" s="41">
        <v>-0.30836867981969662</v>
      </c>
      <c r="H38" s="41">
        <v>-0.33574309194031104</v>
      </c>
      <c r="I38" s="41">
        <v>-0.64411177176000767</v>
      </c>
      <c r="J38" s="41">
        <v>9.0978827683255989</v>
      </c>
    </row>
    <row r="39" spans="1:15" x14ac:dyDescent="0.25">
      <c r="A39" s="430"/>
      <c r="B39" s="71">
        <v>12</v>
      </c>
      <c r="C39" s="41">
        <v>11.730136768612528</v>
      </c>
      <c r="D39" s="41">
        <v>5.9037789249242154</v>
      </c>
      <c r="E39" s="41">
        <v>-1.164865262546799</v>
      </c>
      <c r="F39" s="41">
        <v>-3.9569375799649182</v>
      </c>
      <c r="G39" s="41">
        <v>-0.24241119117979618</v>
      </c>
      <c r="H39" s="41">
        <v>-0.2211429348425793</v>
      </c>
      <c r="I39" s="41">
        <v>-0.46355412602237545</v>
      </c>
      <c r="J39" s="41">
        <v>12.048558725002652</v>
      </c>
    </row>
    <row r="40" spans="1:15" x14ac:dyDescent="0.25">
      <c r="A40" s="366">
        <v>2024</v>
      </c>
      <c r="B40" s="38">
        <v>1</v>
      </c>
      <c r="C40" s="41">
        <v>11.151661092278538</v>
      </c>
      <c r="D40" s="41">
        <v>4.8482766478907671</v>
      </c>
      <c r="E40" s="41">
        <v>-1.2546269144201787</v>
      </c>
      <c r="F40" s="41">
        <v>-3.5601868208098941</v>
      </c>
      <c r="G40" s="41">
        <v>-0.38072311349769</v>
      </c>
      <c r="H40" s="41">
        <v>-0.34836243126834621</v>
      </c>
      <c r="I40" s="41">
        <v>-0.72908554476603626</v>
      </c>
      <c r="J40" s="41">
        <v>10.456038460173197</v>
      </c>
    </row>
    <row r="41" spans="1:15" x14ac:dyDescent="0.25">
      <c r="A41" s="366"/>
      <c r="B41" s="38">
        <v>2</v>
      </c>
      <c r="C41" s="41">
        <v>11.85355055514618</v>
      </c>
      <c r="D41" s="41">
        <v>6.1688512102533473</v>
      </c>
      <c r="E41" s="41">
        <v>-1.2878393178827421</v>
      </c>
      <c r="F41" s="41">
        <v>-2.4351799708414088</v>
      </c>
      <c r="G41" s="41">
        <v>0.14438351394461299</v>
      </c>
      <c r="H41" s="41">
        <v>0.14060083867929762</v>
      </c>
      <c r="I41" s="41">
        <v>0.28498435262391064</v>
      </c>
      <c r="J41" s="41">
        <v>14.584366829299288</v>
      </c>
    </row>
    <row r="42" spans="1:15" x14ac:dyDescent="0.25">
      <c r="A42" s="366"/>
      <c r="B42" s="38">
        <v>3</v>
      </c>
      <c r="C42" s="41">
        <v>10.954168716977438</v>
      </c>
      <c r="D42" s="41">
        <v>5.3978657372790124</v>
      </c>
      <c r="E42" s="41">
        <v>-1.0095195192460873</v>
      </c>
      <c r="F42" s="41">
        <v>-2.7343758209876126</v>
      </c>
      <c r="G42" s="41">
        <v>-0.14364376593339795</v>
      </c>
      <c r="H42" s="41">
        <v>-0.14025051702242447</v>
      </c>
      <c r="I42" s="41">
        <v>-0.28389428295582242</v>
      </c>
      <c r="J42" s="41">
        <v>12.324244831066927</v>
      </c>
    </row>
    <row r="43" spans="1:15" x14ac:dyDescent="0.25">
      <c r="A43" s="366"/>
      <c r="B43" s="38">
        <v>4</v>
      </c>
      <c r="C43" s="41">
        <v>11.412083248528326</v>
      </c>
      <c r="D43" s="41">
        <v>5.7547306309022686</v>
      </c>
      <c r="E43" s="41">
        <v>-0.73949719130665048</v>
      </c>
      <c r="F43" s="41">
        <v>-2.57446395153204</v>
      </c>
      <c r="G43" s="41">
        <v>-0.33318743668832834</v>
      </c>
      <c r="H43" s="41">
        <v>-0.31650623570713876</v>
      </c>
      <c r="I43" s="41">
        <v>-0.64969367239546716</v>
      </c>
      <c r="J43" s="41">
        <v>13.203159064196436</v>
      </c>
    </row>
    <row r="44" spans="1:15" x14ac:dyDescent="0.25">
      <c r="A44" s="366"/>
      <c r="B44" s="38">
        <v>5</v>
      </c>
      <c r="C44" s="41">
        <v>11.608136689243059</v>
      </c>
      <c r="D44" s="41">
        <v>3.9898851358512912</v>
      </c>
      <c r="E44" s="41">
        <v>-0.92391120760611423</v>
      </c>
      <c r="F44" s="41">
        <v>-2.1243192041064827</v>
      </c>
      <c r="G44" s="41">
        <v>-2.5079929667816858E-2</v>
      </c>
      <c r="H44" s="41">
        <v>-2.4640996993094553E-2</v>
      </c>
      <c r="I44" s="41">
        <v>-4.9720926660911408E-2</v>
      </c>
      <c r="J44" s="41">
        <v>12.500070486720842</v>
      </c>
    </row>
    <row r="45" spans="1:15" x14ac:dyDescent="0.25">
      <c r="A45" s="366"/>
      <c r="B45" s="38">
        <v>6</v>
      </c>
      <c r="C45" s="41">
        <v>11.167657952983951</v>
      </c>
      <c r="D45" s="41">
        <v>4.2036124752365929</v>
      </c>
      <c r="E45" s="41">
        <v>-0.68370419761865375</v>
      </c>
      <c r="F45" s="41">
        <v>-1.2294407740328273</v>
      </c>
      <c r="G45" s="41">
        <v>0.526436193645474</v>
      </c>
      <c r="H45" s="41">
        <v>0.50121269766806875</v>
      </c>
      <c r="I45" s="41">
        <v>1.0276488913135426</v>
      </c>
      <c r="J45" s="41">
        <v>14.485774347882604</v>
      </c>
    </row>
    <row r="46" spans="1:15" x14ac:dyDescent="0.25">
      <c r="A46" s="366"/>
      <c r="B46" s="38">
        <v>7</v>
      </c>
      <c r="C46" s="41">
        <v>11.729072438975038</v>
      </c>
      <c r="D46" s="41">
        <v>6.708742571684188</v>
      </c>
      <c r="E46" s="41">
        <v>-0.87432749591779668</v>
      </c>
      <c r="F46" s="41">
        <v>-0.22936124013462847</v>
      </c>
      <c r="G46" s="41">
        <v>0.7667110393351394</v>
      </c>
      <c r="H46" s="41">
        <v>0.7656349350369267</v>
      </c>
      <c r="I46" s="41">
        <v>1.532345974372066</v>
      </c>
      <c r="J46" s="41">
        <v>18.866472248978866</v>
      </c>
    </row>
    <row r="47" spans="1:15" x14ac:dyDescent="0.25">
      <c r="A47" s="366"/>
      <c r="B47" s="38">
        <v>8</v>
      </c>
      <c r="C47" s="41">
        <v>12.164439401937081</v>
      </c>
      <c r="D47" s="41">
        <v>4.6685929859384228</v>
      </c>
      <c r="E47" s="41">
        <v>-0.50189914888304821</v>
      </c>
      <c r="F47" s="41">
        <v>-0.58505014000834354</v>
      </c>
      <c r="G47" s="41">
        <v>0.58374876335134707</v>
      </c>
      <c r="H47" s="41">
        <v>0.56104672543321643</v>
      </c>
      <c r="I47" s="41">
        <v>1.1447954887845635</v>
      </c>
      <c r="J47" s="41">
        <v>16.890878587768675</v>
      </c>
    </row>
    <row r="48" spans="1:15" x14ac:dyDescent="0.25">
      <c r="A48" s="366"/>
      <c r="B48" s="38">
        <v>9</v>
      </c>
      <c r="C48" s="41">
        <v>11.401259617710242</v>
      </c>
      <c r="D48" s="41">
        <v>5.4886810478673036</v>
      </c>
      <c r="E48" s="41">
        <v>-0.24437024570135515</v>
      </c>
      <c r="F48" s="41">
        <v>-0.10614330550063099</v>
      </c>
      <c r="G48" s="41">
        <v>0.17589373405237169</v>
      </c>
      <c r="H48" s="41">
        <v>0.17299130806736623</v>
      </c>
      <c r="I48" s="41">
        <v>0.34888504211973792</v>
      </c>
      <c r="J48" s="41">
        <v>16.888312156495299</v>
      </c>
    </row>
    <row r="49" spans="1:10" x14ac:dyDescent="0.25">
      <c r="A49" s="366"/>
      <c r="B49" s="38">
        <v>10</v>
      </c>
      <c r="C49" s="41">
        <v>11.470348837753718</v>
      </c>
      <c r="D49" s="41">
        <v>5.975239476387725</v>
      </c>
      <c r="E49" s="41">
        <v>-0.24484152230279324</v>
      </c>
      <c r="F49" s="41">
        <v>1.8513452581240469E-2</v>
      </c>
      <c r="G49" s="41">
        <v>0.47376801639723731</v>
      </c>
      <c r="H49" s="41">
        <v>0.48642210922270845</v>
      </c>
      <c r="I49" s="41">
        <v>0.96019012561994577</v>
      </c>
      <c r="J49" s="41">
        <v>18.179450370039834</v>
      </c>
    </row>
    <row r="50" spans="1:10" x14ac:dyDescent="0.25">
      <c r="A50" s="366"/>
      <c r="B50" s="224">
        <v>11</v>
      </c>
      <c r="C50" s="41">
        <v>10.886618688485381</v>
      </c>
      <c r="D50" s="41">
        <v>6.1336744125908291</v>
      </c>
      <c r="E50" s="41">
        <v>7.5641077776845908E-2</v>
      </c>
      <c r="F50" s="41">
        <v>-0.25450902159435101</v>
      </c>
      <c r="G50" s="41">
        <v>1.392898051579281</v>
      </c>
      <c r="H50" s="41">
        <v>1.4774368227075125</v>
      </c>
      <c r="I50" s="41">
        <v>2.8703348742867938</v>
      </c>
      <c r="J50" s="41">
        <v>19.711760031545499</v>
      </c>
    </row>
    <row r="51" spans="1:10" x14ac:dyDescent="0.25">
      <c r="A51" s="366"/>
      <c r="B51" s="224">
        <v>12</v>
      </c>
      <c r="C51" s="41">
        <v>9.7425939698585253</v>
      </c>
      <c r="D51" s="41">
        <v>5.8270639433504092</v>
      </c>
      <c r="E51" s="41">
        <v>-0.70413877977481665</v>
      </c>
      <c r="F51" s="41">
        <v>0.64309230705520959</v>
      </c>
      <c r="G51" s="41">
        <v>1.7773795285516074</v>
      </c>
      <c r="H51" s="41">
        <v>1.820947568131033</v>
      </c>
      <c r="I51" s="41">
        <v>3.5983270966826404</v>
      </c>
      <c r="J51" s="41">
        <v>19.106938537171967</v>
      </c>
    </row>
    <row r="52" spans="1:10" x14ac:dyDescent="0.25">
      <c r="A52" s="228">
        <v>2025</v>
      </c>
      <c r="B52" s="38">
        <v>1</v>
      </c>
      <c r="C52" s="41">
        <v>9.7953218334458061</v>
      </c>
      <c r="D52" s="41">
        <v>5.8509420291992669</v>
      </c>
      <c r="E52" s="41">
        <v>-0.46581284539523998</v>
      </c>
      <c r="F52" s="41">
        <v>0.73954756005641986</v>
      </c>
      <c r="G52" s="41">
        <v>1.8269680826365164</v>
      </c>
      <c r="H52" s="41">
        <v>1.8549779284176047</v>
      </c>
      <c r="I52" s="41">
        <v>3.6819460110541211</v>
      </c>
      <c r="J52" s="41">
        <v>19.601944588360372</v>
      </c>
    </row>
  </sheetData>
  <mergeCells count="18">
    <mergeCell ref="A16:A27"/>
    <mergeCell ref="I2:I3"/>
    <mergeCell ref="A2:A3"/>
    <mergeCell ref="A28:A39"/>
    <mergeCell ref="A40:A51"/>
    <mergeCell ref="A4:A15"/>
    <mergeCell ref="Q30:T30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Q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2"/>
  <sheetViews>
    <sheetView showGridLines="0" view="pageBreakPreview" zoomScaleNormal="100" zoomScaleSheetLayoutView="100" workbookViewId="0">
      <selection activeCell="O16" sqref="O16:R16"/>
    </sheetView>
  </sheetViews>
  <sheetFormatPr defaultRowHeight="15" x14ac:dyDescent="0.25"/>
  <cols>
    <col min="1" max="1" width="9.85546875" bestFit="1" customWidth="1"/>
    <col min="2" max="2" width="9.85546875" style="65" customWidth="1"/>
    <col min="3" max="3" width="18.42578125" bestFit="1" customWidth="1"/>
    <col min="4" max="5" width="7.85546875" customWidth="1"/>
    <col min="6" max="6" width="8.42578125" customWidth="1"/>
    <col min="7" max="7" width="7.85546875" hidden="1" customWidth="1"/>
    <col min="8" max="8" width="1.5703125" style="44" customWidth="1"/>
    <col min="9" max="13" width="4.85546875" customWidth="1"/>
  </cols>
  <sheetData>
    <row r="1" spans="1:18" ht="30" customHeight="1" x14ac:dyDescent="0.25">
      <c r="A1" s="125" t="s">
        <v>190</v>
      </c>
      <c r="B1" s="358" t="str">
        <f>INDEX(Содержание!$B$4:$G$38,MATCH(A1,Содержание!$A$4:$A$38,0),1)</f>
        <v>Обменный курс тенге к доллару США, тенге за один доллар США</v>
      </c>
      <c r="C1" s="359"/>
      <c r="D1" s="359"/>
      <c r="E1" s="359"/>
      <c r="F1" s="359"/>
      <c r="G1" s="154"/>
    </row>
    <row r="2" spans="1:18" ht="55.5" customHeight="1" x14ac:dyDescent="0.25">
      <c r="A2" s="153" t="s">
        <v>23</v>
      </c>
      <c r="B2" s="153" t="s">
        <v>29</v>
      </c>
      <c r="C2" s="156" t="s">
        <v>138</v>
      </c>
      <c r="D2" s="398" t="s">
        <v>25</v>
      </c>
      <c r="E2" s="361"/>
      <c r="F2" s="361"/>
      <c r="G2" s="362"/>
    </row>
    <row r="3" spans="1:18" ht="15" customHeight="1" x14ac:dyDescent="0.25">
      <c r="A3" s="433">
        <v>2023</v>
      </c>
      <c r="B3" s="160">
        <v>1</v>
      </c>
      <c r="C3" s="157">
        <v>460.52</v>
      </c>
      <c r="D3" s="437" t="s">
        <v>41</v>
      </c>
      <c r="E3" s="437"/>
      <c r="F3" s="437"/>
      <c r="G3" s="437"/>
    </row>
    <row r="4" spans="1:18" x14ac:dyDescent="0.25">
      <c r="A4" s="434"/>
      <c r="B4" s="160">
        <v>2</v>
      </c>
      <c r="C4" s="157">
        <v>445.66</v>
      </c>
      <c r="D4" s="436"/>
      <c r="E4" s="436"/>
      <c r="F4" s="436"/>
      <c r="G4" s="436"/>
    </row>
    <row r="5" spans="1:18" x14ac:dyDescent="0.25">
      <c r="A5" s="434"/>
      <c r="B5" s="160">
        <v>3</v>
      </c>
      <c r="C5" s="157">
        <v>452.7</v>
      </c>
      <c r="D5" s="158"/>
      <c r="E5" s="158"/>
      <c r="F5" s="158"/>
      <c r="G5" s="158"/>
    </row>
    <row r="6" spans="1:18" x14ac:dyDescent="0.25">
      <c r="A6" s="434"/>
      <c r="B6" s="160">
        <v>4</v>
      </c>
      <c r="C6" s="157">
        <v>453.21</v>
      </c>
      <c r="D6" s="158"/>
      <c r="E6" s="158"/>
      <c r="F6" s="158"/>
      <c r="G6" s="158"/>
    </row>
    <row r="7" spans="1:18" x14ac:dyDescent="0.25">
      <c r="A7" s="434"/>
      <c r="B7" s="160">
        <v>5</v>
      </c>
      <c r="C7" s="157">
        <v>447.71</v>
      </c>
      <c r="D7" s="158"/>
      <c r="E7" s="158"/>
      <c r="F7" s="158"/>
      <c r="G7" s="158"/>
    </row>
    <row r="8" spans="1:18" x14ac:dyDescent="0.25">
      <c r="A8" s="434"/>
      <c r="B8" s="160">
        <v>6</v>
      </c>
      <c r="C8" s="157">
        <v>452.26</v>
      </c>
      <c r="D8" s="158"/>
      <c r="E8" s="158"/>
      <c r="F8" s="158"/>
      <c r="G8" s="158"/>
    </row>
    <row r="9" spans="1:18" x14ac:dyDescent="0.25">
      <c r="A9" s="434"/>
      <c r="B9" s="160">
        <v>7</v>
      </c>
      <c r="C9" s="157">
        <v>445.89</v>
      </c>
      <c r="D9" s="158"/>
      <c r="E9" s="158"/>
      <c r="F9" s="158"/>
      <c r="G9" s="158"/>
    </row>
    <row r="10" spans="1:18" x14ac:dyDescent="0.25">
      <c r="A10" s="434"/>
      <c r="B10" s="160">
        <v>8</v>
      </c>
      <c r="C10" s="157">
        <v>459.39</v>
      </c>
      <c r="D10" s="158"/>
      <c r="E10" s="158"/>
      <c r="F10" s="158"/>
      <c r="G10" s="158"/>
    </row>
    <row r="11" spans="1:18" x14ac:dyDescent="0.25">
      <c r="A11" s="434"/>
      <c r="B11" s="160">
        <v>9</v>
      </c>
      <c r="C11" s="157">
        <v>474.99</v>
      </c>
      <c r="D11" s="158"/>
      <c r="E11" s="158"/>
      <c r="F11" s="158"/>
      <c r="G11" s="158"/>
    </row>
    <row r="12" spans="1:18" x14ac:dyDescent="0.25">
      <c r="A12" s="434"/>
      <c r="B12" s="160">
        <v>10</v>
      </c>
      <c r="C12" s="157">
        <v>469.64</v>
      </c>
      <c r="D12" s="158"/>
      <c r="E12" s="158"/>
      <c r="F12" s="158"/>
      <c r="G12" s="158"/>
    </row>
    <row r="13" spans="1:18" x14ac:dyDescent="0.25">
      <c r="A13" s="434"/>
      <c r="B13" s="160">
        <v>11</v>
      </c>
      <c r="C13" s="157">
        <v>458.24</v>
      </c>
      <c r="D13" s="158"/>
      <c r="E13" s="158"/>
      <c r="F13" s="158"/>
      <c r="G13" s="158"/>
    </row>
    <row r="14" spans="1:18" x14ac:dyDescent="0.25">
      <c r="A14" s="435"/>
      <c r="B14" s="160">
        <v>12</v>
      </c>
      <c r="C14" s="157">
        <v>454.69</v>
      </c>
      <c r="D14" s="158"/>
      <c r="E14" s="158"/>
      <c r="F14" s="158"/>
      <c r="G14" s="158"/>
    </row>
    <row r="15" spans="1:18" ht="15" customHeight="1" x14ac:dyDescent="0.25">
      <c r="A15" s="428">
        <v>2024</v>
      </c>
      <c r="B15" s="160">
        <v>1</v>
      </c>
      <c r="C15" s="157">
        <v>448.17</v>
      </c>
      <c r="D15" s="158"/>
      <c r="E15" s="158"/>
      <c r="F15" s="158"/>
      <c r="G15" s="158"/>
    </row>
    <row r="16" spans="1:18" x14ac:dyDescent="0.25">
      <c r="A16" s="368"/>
      <c r="B16" s="160">
        <v>2</v>
      </c>
      <c r="C16" s="157">
        <v>450.65</v>
      </c>
      <c r="D16" s="158"/>
      <c r="E16" s="158"/>
      <c r="F16" s="158"/>
      <c r="G16" s="158"/>
      <c r="O16" s="301" t="s">
        <v>0</v>
      </c>
      <c r="P16" s="301"/>
      <c r="Q16" s="301"/>
      <c r="R16" s="301"/>
    </row>
    <row r="17" spans="1:8" x14ac:dyDescent="0.25">
      <c r="A17" s="368"/>
      <c r="B17" s="160">
        <v>3</v>
      </c>
      <c r="C17" s="157">
        <v>446.77</v>
      </c>
      <c r="D17" s="158"/>
      <c r="E17" s="158"/>
      <c r="F17" s="158"/>
      <c r="G17" s="158"/>
    </row>
    <row r="18" spans="1:8" x14ac:dyDescent="0.25">
      <c r="A18" s="368"/>
      <c r="B18" s="160">
        <v>4</v>
      </c>
      <c r="C18" s="157">
        <v>442.05</v>
      </c>
      <c r="D18" s="158"/>
      <c r="E18" s="158"/>
      <c r="F18" s="158"/>
      <c r="G18" s="158"/>
    </row>
    <row r="19" spans="1:8" x14ac:dyDescent="0.25">
      <c r="A19" s="368"/>
      <c r="B19" s="160">
        <v>5</v>
      </c>
      <c r="C19" s="157">
        <v>447.25</v>
      </c>
      <c r="D19" s="158"/>
      <c r="E19" s="158"/>
      <c r="F19" s="158"/>
      <c r="G19" s="158"/>
    </row>
    <row r="20" spans="1:8" x14ac:dyDescent="0.25">
      <c r="A20" s="368"/>
      <c r="B20" s="160">
        <v>6</v>
      </c>
      <c r="C20" s="157">
        <v>471.84</v>
      </c>
      <c r="D20" s="158"/>
      <c r="E20" s="158"/>
      <c r="F20" s="158"/>
      <c r="G20" s="158"/>
    </row>
    <row r="21" spans="1:8" x14ac:dyDescent="0.25">
      <c r="A21" s="368"/>
      <c r="B21" s="151">
        <v>7</v>
      </c>
      <c r="C21" s="157">
        <v>474.15</v>
      </c>
      <c r="D21" s="158"/>
      <c r="E21" s="158"/>
      <c r="F21" s="158"/>
      <c r="G21" s="158"/>
    </row>
    <row r="22" spans="1:8" x14ac:dyDescent="0.25">
      <c r="A22" s="368"/>
      <c r="B22" s="151">
        <v>8</v>
      </c>
      <c r="C22" s="159">
        <v>481.61</v>
      </c>
      <c r="D22" s="158"/>
      <c r="E22" s="158"/>
      <c r="F22" s="158"/>
      <c r="G22" s="158"/>
    </row>
    <row r="23" spans="1:8" s="65" customFormat="1" x14ac:dyDescent="0.25">
      <c r="A23" s="368"/>
      <c r="B23" s="151">
        <v>9</v>
      </c>
      <c r="C23" s="159">
        <v>481.11</v>
      </c>
      <c r="D23" s="158"/>
      <c r="E23" s="158"/>
      <c r="F23" s="158"/>
      <c r="G23" s="158"/>
      <c r="H23" s="44"/>
    </row>
    <row r="24" spans="1:8" s="65" customFormat="1" x14ac:dyDescent="0.25">
      <c r="A24" s="368"/>
      <c r="B24" s="151">
        <v>10</v>
      </c>
      <c r="C24" s="159">
        <v>488.23</v>
      </c>
      <c r="D24" s="158"/>
      <c r="E24" s="158"/>
      <c r="F24" s="158"/>
      <c r="G24" s="158"/>
      <c r="H24" s="44"/>
    </row>
    <row r="25" spans="1:8" x14ac:dyDescent="0.25">
      <c r="A25" s="368"/>
      <c r="B25" s="151">
        <v>11</v>
      </c>
      <c r="C25" s="159">
        <v>512.52</v>
      </c>
      <c r="D25" s="158"/>
      <c r="E25" s="158"/>
      <c r="F25" s="158"/>
      <c r="G25" s="158"/>
    </row>
    <row r="26" spans="1:8" x14ac:dyDescent="0.25">
      <c r="A26" s="368"/>
      <c r="B26" s="151">
        <v>12</v>
      </c>
      <c r="C26" s="159">
        <v>525.1</v>
      </c>
      <c r="D26" s="158"/>
      <c r="E26" s="158"/>
      <c r="F26" s="158"/>
      <c r="G26" s="158"/>
    </row>
    <row r="27" spans="1:8" x14ac:dyDescent="0.25">
      <c r="A27" s="161">
        <v>2025</v>
      </c>
      <c r="B27" s="151">
        <v>1</v>
      </c>
      <c r="C27" s="159">
        <v>518.20000000000005</v>
      </c>
      <c r="D27" s="158"/>
      <c r="E27" s="158"/>
      <c r="F27" s="158"/>
      <c r="G27" s="158"/>
    </row>
    <row r="31" spans="1:8" s="74" customFormat="1" x14ac:dyDescent="0.25">
      <c r="A31"/>
      <c r="B31" s="65"/>
      <c r="C31"/>
      <c r="H31" s="44"/>
    </row>
    <row r="32" spans="1:8" s="74" customFormat="1" x14ac:dyDescent="0.25">
      <c r="A32"/>
      <c r="B32" s="65"/>
      <c r="C32"/>
      <c r="H32" s="44"/>
    </row>
  </sheetData>
  <mergeCells count="7">
    <mergeCell ref="B1:F1"/>
    <mergeCell ref="A3:A14"/>
    <mergeCell ref="O16:R16"/>
    <mergeCell ref="D4:G4"/>
    <mergeCell ref="D2:G2"/>
    <mergeCell ref="D3:G3"/>
    <mergeCell ref="A15:A26"/>
  </mergeCells>
  <hyperlinks>
    <hyperlink ref="O16:R16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T39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4" max="4" width="11.14062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44" customWidth="1"/>
    <col min="15" max="16" width="15.85546875" customWidth="1"/>
    <col min="17" max="20" width="8.140625" customWidth="1"/>
  </cols>
  <sheetData>
    <row r="1" spans="1:20" x14ac:dyDescent="0.25">
      <c r="A1" s="125" t="s">
        <v>191</v>
      </c>
      <c r="B1" s="318" t="str">
        <f>INDEX(Содержание!$B$4:$G$38,MATCH(A1,Содержание!$A$4:$A$38,0),1)</f>
        <v>Денежная масса, г/г, %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</row>
    <row r="2" spans="1:20" ht="63" customHeight="1" x14ac:dyDescent="0.25">
      <c r="A2" s="141" t="s">
        <v>23</v>
      </c>
      <c r="B2" s="22" t="s">
        <v>29</v>
      </c>
      <c r="C2" s="22" t="s">
        <v>50</v>
      </c>
      <c r="D2" s="22" t="s">
        <v>57</v>
      </c>
      <c r="E2" s="22" t="s">
        <v>44</v>
      </c>
      <c r="F2" s="22" t="s">
        <v>58</v>
      </c>
      <c r="G2" s="22" t="s">
        <v>72</v>
      </c>
      <c r="H2" s="22" t="s">
        <v>43</v>
      </c>
      <c r="I2" s="22" t="s">
        <v>51</v>
      </c>
      <c r="J2" s="443" t="s">
        <v>25</v>
      </c>
      <c r="K2" s="444"/>
      <c r="L2" s="444"/>
      <c r="M2" s="445"/>
    </row>
    <row r="3" spans="1:20" x14ac:dyDescent="0.25">
      <c r="A3" s="365">
        <v>2022</v>
      </c>
      <c r="B3" s="47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446" t="s">
        <v>41</v>
      </c>
      <c r="K3" s="447"/>
      <c r="L3" s="447"/>
      <c r="M3" s="448"/>
    </row>
    <row r="4" spans="1:20" x14ac:dyDescent="0.25">
      <c r="A4" s="365"/>
      <c r="B4" s="47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446" t="s">
        <v>30</v>
      </c>
      <c r="K4" s="447"/>
      <c r="L4" s="447"/>
      <c r="M4" s="448"/>
    </row>
    <row r="5" spans="1:20" x14ac:dyDescent="0.25">
      <c r="A5" s="365"/>
      <c r="B5" s="47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365"/>
      <c r="B6" s="47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365"/>
      <c r="B7" s="47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365"/>
      <c r="B8" s="47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365"/>
      <c r="B9" s="47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365"/>
      <c r="B10" s="47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365"/>
      <c r="B11" s="47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365"/>
      <c r="B12" s="47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365"/>
      <c r="B13" s="47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365"/>
      <c r="B14" s="47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301" t="s">
        <v>0</v>
      </c>
      <c r="R14" s="301"/>
      <c r="S14" s="301"/>
      <c r="T14" s="301"/>
    </row>
    <row r="15" spans="1:20" x14ac:dyDescent="0.25">
      <c r="A15" s="440">
        <v>2023</v>
      </c>
      <c r="B15" s="47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441"/>
      <c r="B16" s="47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441"/>
      <c r="B17" s="47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441"/>
      <c r="B18" s="47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441"/>
      <c r="B19" s="47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441"/>
      <c r="B20" s="47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441"/>
      <c r="B21" s="47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441"/>
      <c r="B22" s="47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441"/>
      <c r="B23" s="47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441"/>
      <c r="B24" s="47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441"/>
      <c r="B25" s="47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442"/>
      <c r="B26" s="47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438">
        <v>2024</v>
      </c>
      <c r="B27" s="47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4" customFormat="1" x14ac:dyDescent="0.25">
      <c r="A28" s="439"/>
      <c r="B28" s="47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4"/>
    </row>
    <row r="29" spans="1:14" s="74" customFormat="1" x14ac:dyDescent="0.25">
      <c r="A29" s="439"/>
      <c r="B29" s="47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4"/>
    </row>
    <row r="30" spans="1:14" s="74" customFormat="1" x14ac:dyDescent="0.25">
      <c r="A30" s="439"/>
      <c r="B30" s="47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4"/>
    </row>
    <row r="31" spans="1:14" x14ac:dyDescent="0.25">
      <c r="A31" s="439"/>
      <c r="B31" s="47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439"/>
      <c r="B32" s="47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439"/>
      <c r="B33" s="47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439"/>
      <c r="B34" s="47">
        <v>8</v>
      </c>
      <c r="C34" s="23">
        <v>9.4255888325537978</v>
      </c>
      <c r="D34" s="23">
        <v>7.0875144870461746</v>
      </c>
      <c r="E34" s="23"/>
      <c r="F34" s="23">
        <v>18.016377087299951</v>
      </c>
      <c r="G34" s="23">
        <v>-17.812954214808169</v>
      </c>
      <c r="H34" s="23"/>
      <c r="I34" s="23">
        <v>16.716526192091759</v>
      </c>
    </row>
    <row r="35" spans="1:9" x14ac:dyDescent="0.25">
      <c r="A35" s="439"/>
      <c r="B35" s="47">
        <v>9</v>
      </c>
      <c r="C35" s="23">
        <v>12.362333790637182</v>
      </c>
      <c r="D35" s="23">
        <v>6.3243769651144284</v>
      </c>
      <c r="E35" s="23"/>
      <c r="F35" s="23">
        <v>15.572350020355008</v>
      </c>
      <c r="G35" s="23">
        <v>-17.83468226084393</v>
      </c>
      <c r="H35" s="23"/>
      <c r="I35" s="23">
        <v>16.424378515262735</v>
      </c>
    </row>
    <row r="36" spans="1:9" x14ac:dyDescent="0.25">
      <c r="A36" s="439"/>
      <c r="B36" s="47">
        <v>10</v>
      </c>
      <c r="C36" s="23">
        <v>13.869891575719222</v>
      </c>
      <c r="D36" s="23">
        <v>5.5164609410193206</v>
      </c>
      <c r="E36" s="23"/>
      <c r="F36" s="23">
        <v>16.045569546763407</v>
      </c>
      <c r="G36" s="23">
        <v>-17.332894712522894</v>
      </c>
      <c r="H36" s="23"/>
      <c r="I36" s="23">
        <v>18.09902735097905</v>
      </c>
    </row>
    <row r="37" spans="1:9" x14ac:dyDescent="0.25">
      <c r="A37" s="439"/>
      <c r="B37" s="163">
        <v>11</v>
      </c>
      <c r="C37" s="23">
        <v>15.672757844507464</v>
      </c>
      <c r="D37" s="23">
        <v>5.1706062856331068</v>
      </c>
      <c r="E37" s="164"/>
      <c r="F37" s="23">
        <v>18.207783992957594</v>
      </c>
      <c r="G37" s="23">
        <v>-19.602563103539236</v>
      </c>
      <c r="H37" s="164"/>
      <c r="I37" s="23">
        <v>19.448585019557452</v>
      </c>
    </row>
    <row r="38" spans="1:9" x14ac:dyDescent="0.25">
      <c r="A38" s="439"/>
      <c r="B38" s="163">
        <v>12</v>
      </c>
      <c r="C38" s="23">
        <v>18.834090325037405</v>
      </c>
      <c r="D38" s="23">
        <v>4.396739635115539</v>
      </c>
      <c r="E38" s="164"/>
      <c r="F38" s="23">
        <v>14.517775244485588</v>
      </c>
      <c r="G38" s="23">
        <v>-18.536779398296094</v>
      </c>
      <c r="H38" s="164"/>
      <c r="I38" s="23">
        <v>19.211825806341682</v>
      </c>
    </row>
    <row r="39" spans="1:9" x14ac:dyDescent="0.25">
      <c r="A39">
        <v>2025</v>
      </c>
      <c r="B39" s="165">
        <v>1</v>
      </c>
      <c r="C39" s="23">
        <v>21.496686055802897</v>
      </c>
      <c r="D39" s="23">
        <v>2.992345171717143</v>
      </c>
      <c r="E39" s="164"/>
      <c r="F39" s="23">
        <v>16.29989139308821</v>
      </c>
      <c r="G39" s="23">
        <v>-21.298044895886591</v>
      </c>
      <c r="H39" s="164"/>
      <c r="I39" s="23">
        <v>19.490877724722434</v>
      </c>
    </row>
  </sheetData>
  <mergeCells count="8">
    <mergeCell ref="A27:A38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J4</xm:sqref>
        </x14:dataValidation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R36"/>
  <sheetViews>
    <sheetView showGridLines="0" view="pageBreakPreview" zoomScaleNormal="100" zoomScaleSheetLayoutView="100" workbookViewId="0">
      <selection activeCell="O17" sqref="O17:R17"/>
    </sheetView>
  </sheetViews>
  <sheetFormatPr defaultColWidth="9.140625" defaultRowHeight="15" x14ac:dyDescent="0.25"/>
  <cols>
    <col min="1" max="1" width="9.85546875" bestFit="1" customWidth="1"/>
    <col min="2" max="2" width="6.140625" style="65" bestFit="1" customWidth="1"/>
    <col min="3" max="3" width="8.7109375" bestFit="1" customWidth="1"/>
    <col min="4" max="4" width="8" style="74" bestFit="1" customWidth="1"/>
    <col min="5" max="5" width="10.7109375" style="74" bestFit="1" customWidth="1"/>
    <col min="6" max="9" width="7" customWidth="1"/>
    <col min="10" max="10" width="1.5703125" customWidth="1"/>
  </cols>
  <sheetData>
    <row r="1" spans="1:18" ht="15.75" customHeight="1" x14ac:dyDescent="0.25">
      <c r="A1" s="125" t="s">
        <v>195</v>
      </c>
      <c r="B1" s="318" t="str">
        <f>INDEX(Содержание!$B$4:$G$38,MATCH(A1,Содержание!$A$4:$A$38,0),1)</f>
        <v>Объем выпуска ГЦБ МФ РК, млрд. тенге</v>
      </c>
      <c r="C1" s="319"/>
      <c r="D1" s="319"/>
      <c r="E1" s="319"/>
      <c r="F1" s="319"/>
      <c r="G1" s="319"/>
      <c r="H1" s="319"/>
      <c r="I1" s="319"/>
      <c r="J1" s="20"/>
    </row>
    <row r="2" spans="1:18" x14ac:dyDescent="0.25">
      <c r="A2" s="143" t="s">
        <v>23</v>
      </c>
      <c r="B2" s="143" t="s">
        <v>29</v>
      </c>
      <c r="C2" s="143" t="s">
        <v>134</v>
      </c>
      <c r="D2" s="153" t="s">
        <v>135</v>
      </c>
      <c r="E2" s="153" t="s">
        <v>136</v>
      </c>
      <c r="F2" s="361" t="s">
        <v>25</v>
      </c>
      <c r="G2" s="361"/>
      <c r="H2" s="361"/>
      <c r="I2" s="362"/>
      <c r="J2" s="20"/>
    </row>
    <row r="3" spans="1:18" s="13" customFormat="1" x14ac:dyDescent="0.25">
      <c r="A3" s="433">
        <v>2023</v>
      </c>
      <c r="B3" s="151">
        <v>1</v>
      </c>
      <c r="C3" s="61">
        <v>124.6</v>
      </c>
      <c r="D3" s="61">
        <v>206.1</v>
      </c>
      <c r="E3" s="61">
        <v>118.9</v>
      </c>
      <c r="F3" s="335" t="s">
        <v>41</v>
      </c>
      <c r="G3" s="335"/>
      <c r="H3" s="335"/>
      <c r="I3" s="336"/>
      <c r="J3" s="20"/>
      <c r="K3"/>
      <c r="L3"/>
      <c r="M3"/>
      <c r="N3"/>
    </row>
    <row r="4" spans="1:18" s="13" customFormat="1" x14ac:dyDescent="0.25">
      <c r="A4" s="434"/>
      <c r="B4" s="151">
        <v>2</v>
      </c>
      <c r="C4" s="61">
        <v>78.2</v>
      </c>
      <c r="D4" s="61">
        <v>147.30000000000001</v>
      </c>
      <c r="E4" s="61">
        <v>150.30000000000001</v>
      </c>
      <c r="F4" s="307" t="s">
        <v>30</v>
      </c>
      <c r="G4" s="307"/>
      <c r="H4" s="307"/>
      <c r="I4" s="308"/>
      <c r="J4" s="20"/>
      <c r="K4"/>
      <c r="L4"/>
      <c r="M4"/>
      <c r="N4"/>
    </row>
    <row r="5" spans="1:18" s="13" customFormat="1" x14ac:dyDescent="0.25">
      <c r="A5" s="434"/>
      <c r="B5" s="151">
        <v>3</v>
      </c>
      <c r="C5" s="61">
        <v>39.799999999999997</v>
      </c>
      <c r="D5" s="61">
        <v>156.80000000000001</v>
      </c>
      <c r="E5" s="61">
        <v>148.6</v>
      </c>
      <c r="J5" s="20"/>
      <c r="K5"/>
      <c r="L5"/>
      <c r="M5"/>
      <c r="N5"/>
    </row>
    <row r="6" spans="1:18" s="13" customFormat="1" x14ac:dyDescent="0.25">
      <c r="A6" s="434"/>
      <c r="B6" s="151">
        <v>4</v>
      </c>
      <c r="C6" s="61">
        <v>74.900000000000006</v>
      </c>
      <c r="D6" s="61">
        <v>143.4</v>
      </c>
      <c r="E6" s="61">
        <v>454.2</v>
      </c>
      <c r="H6"/>
      <c r="J6" s="20"/>
      <c r="K6"/>
      <c r="L6"/>
      <c r="M6"/>
      <c r="N6"/>
    </row>
    <row r="7" spans="1:18" s="13" customFormat="1" x14ac:dyDescent="0.25">
      <c r="A7" s="434"/>
      <c r="B7" s="151">
        <v>5</v>
      </c>
      <c r="C7" s="61">
        <v>60.8</v>
      </c>
      <c r="D7" s="61">
        <v>224.4</v>
      </c>
      <c r="E7" s="61">
        <v>432.4</v>
      </c>
      <c r="J7" s="20"/>
      <c r="L7"/>
      <c r="M7"/>
      <c r="N7"/>
    </row>
    <row r="8" spans="1:18" s="13" customFormat="1" x14ac:dyDescent="0.25">
      <c r="A8" s="434"/>
      <c r="B8" s="151">
        <v>6</v>
      </c>
      <c r="C8" s="61">
        <v>68.5</v>
      </c>
      <c r="D8" s="61">
        <v>146.19999999999999</v>
      </c>
      <c r="E8" s="61">
        <v>1030.0999999999999</v>
      </c>
      <c r="J8" s="20"/>
      <c r="L8"/>
      <c r="M8"/>
      <c r="N8"/>
    </row>
    <row r="9" spans="1:18" s="13" customFormat="1" x14ac:dyDescent="0.25">
      <c r="A9" s="434"/>
      <c r="B9" s="151">
        <v>7</v>
      </c>
      <c r="C9" s="61">
        <v>64.599999999999994</v>
      </c>
      <c r="D9" s="61">
        <v>108</v>
      </c>
      <c r="E9" s="61">
        <v>433.5</v>
      </c>
      <c r="J9" s="20"/>
      <c r="L9"/>
      <c r="M9"/>
      <c r="N9"/>
    </row>
    <row r="10" spans="1:18" s="13" customFormat="1" x14ac:dyDescent="0.25">
      <c r="A10" s="434"/>
      <c r="B10" s="151">
        <v>8</v>
      </c>
      <c r="C10" s="61">
        <v>7.5</v>
      </c>
      <c r="D10" s="61">
        <v>56.9</v>
      </c>
      <c r="E10" s="61">
        <v>172.6</v>
      </c>
      <c r="J10" s="20"/>
      <c r="L10"/>
      <c r="M10"/>
      <c r="N10"/>
    </row>
    <row r="11" spans="1:18" s="13" customFormat="1" x14ac:dyDescent="0.25">
      <c r="A11" s="434"/>
      <c r="B11" s="151">
        <v>9</v>
      </c>
      <c r="C11" s="61">
        <v>28.7</v>
      </c>
      <c r="D11" s="61">
        <v>45.7</v>
      </c>
      <c r="E11" s="61">
        <v>87.5</v>
      </c>
      <c r="J11" s="20"/>
      <c r="L11"/>
      <c r="M11"/>
      <c r="N11"/>
    </row>
    <row r="12" spans="1:18" s="13" customFormat="1" x14ac:dyDescent="0.25">
      <c r="A12" s="434"/>
      <c r="B12" s="151">
        <v>10</v>
      </c>
      <c r="C12" s="61">
        <v>0</v>
      </c>
      <c r="D12" s="61">
        <v>47.8</v>
      </c>
      <c r="E12" s="61">
        <v>120.6</v>
      </c>
      <c r="J12" s="20"/>
      <c r="L12"/>
      <c r="M12"/>
      <c r="N12"/>
    </row>
    <row r="13" spans="1:18" s="13" customFormat="1" x14ac:dyDescent="0.25">
      <c r="A13" s="449"/>
      <c r="B13" s="151">
        <v>11</v>
      </c>
      <c r="C13" s="61">
        <v>0</v>
      </c>
      <c r="D13" s="61">
        <v>5.4</v>
      </c>
      <c r="E13" s="61">
        <v>87.7</v>
      </c>
      <c r="H13" s="13" t="s">
        <v>38</v>
      </c>
      <c r="J13" s="20"/>
      <c r="L13"/>
      <c r="M13"/>
      <c r="N13"/>
    </row>
    <row r="14" spans="1:18" s="13" customFormat="1" x14ac:dyDescent="0.25">
      <c r="A14" s="450"/>
      <c r="B14" s="151">
        <v>12</v>
      </c>
      <c r="C14" s="61">
        <v>0</v>
      </c>
      <c r="D14" s="61">
        <v>14.7</v>
      </c>
      <c r="E14" s="61">
        <v>9.8000000000000007</v>
      </c>
      <c r="J14" s="20"/>
      <c r="L14"/>
      <c r="M14"/>
      <c r="N14"/>
    </row>
    <row r="15" spans="1:18" s="13" customFormat="1" x14ac:dyDescent="0.25">
      <c r="A15" s="451">
        <v>2024</v>
      </c>
      <c r="B15" s="151">
        <v>1</v>
      </c>
      <c r="C15" s="61">
        <v>391.7</v>
      </c>
      <c r="D15" s="61">
        <v>314.3</v>
      </c>
      <c r="E15" s="61">
        <v>295.89999999999998</v>
      </c>
      <c r="J15" s="20"/>
      <c r="L15"/>
      <c r="M15"/>
      <c r="N15"/>
    </row>
    <row r="16" spans="1:18" s="13" customFormat="1" x14ac:dyDescent="0.25">
      <c r="A16" s="451"/>
      <c r="B16" s="151">
        <v>2</v>
      </c>
      <c r="C16" s="61">
        <v>0</v>
      </c>
      <c r="D16" s="61">
        <v>110</v>
      </c>
      <c r="E16" s="61">
        <v>321.8</v>
      </c>
      <c r="J16" s="20"/>
      <c r="L16"/>
      <c r="M16"/>
      <c r="O16"/>
      <c r="P16"/>
      <c r="Q16"/>
      <c r="R16"/>
    </row>
    <row r="17" spans="1:18" s="13" customFormat="1" x14ac:dyDescent="0.25">
      <c r="A17" s="451"/>
      <c r="B17" s="151">
        <v>3</v>
      </c>
      <c r="C17" s="61">
        <v>59.2</v>
      </c>
      <c r="D17" s="61">
        <v>86.1</v>
      </c>
      <c r="E17" s="61">
        <v>276.7</v>
      </c>
      <c r="J17" s="20"/>
      <c r="L17"/>
      <c r="M17"/>
      <c r="N17"/>
      <c r="O17" s="301" t="s">
        <v>0</v>
      </c>
      <c r="P17" s="301"/>
      <c r="Q17" s="301"/>
      <c r="R17" s="301"/>
    </row>
    <row r="18" spans="1:18" s="13" customFormat="1" x14ac:dyDescent="0.25">
      <c r="A18" s="451"/>
      <c r="B18" s="151">
        <v>4</v>
      </c>
      <c r="C18" s="61">
        <v>2.7</v>
      </c>
      <c r="D18" s="61">
        <v>150.4</v>
      </c>
      <c r="E18" s="61">
        <v>463.1</v>
      </c>
      <c r="J18" s="20"/>
      <c r="L18"/>
      <c r="M18"/>
    </row>
    <row r="19" spans="1:18" s="13" customFormat="1" x14ac:dyDescent="0.25">
      <c r="A19" s="451"/>
      <c r="B19" s="151">
        <v>5</v>
      </c>
      <c r="C19" s="61">
        <v>43.7</v>
      </c>
      <c r="D19" s="61">
        <v>132.9</v>
      </c>
      <c r="E19" s="61">
        <v>224.2</v>
      </c>
      <c r="J19" s="20"/>
      <c r="L19"/>
      <c r="M19"/>
      <c r="N19"/>
    </row>
    <row r="20" spans="1:18" s="13" customFormat="1" x14ac:dyDescent="0.25">
      <c r="A20" s="451"/>
      <c r="B20" s="151">
        <v>6</v>
      </c>
      <c r="C20" s="61">
        <v>23.7</v>
      </c>
      <c r="D20" s="61">
        <v>307.5</v>
      </c>
      <c r="E20" s="61">
        <v>408.7</v>
      </c>
      <c r="J20" s="20"/>
      <c r="L20"/>
      <c r="M20"/>
      <c r="N20"/>
    </row>
    <row r="21" spans="1:18" s="13" customFormat="1" x14ac:dyDescent="0.25">
      <c r="A21" s="451"/>
      <c r="B21" s="151">
        <v>7</v>
      </c>
      <c r="C21" s="61">
        <v>52.7</v>
      </c>
      <c r="D21" s="61">
        <v>391</v>
      </c>
      <c r="E21" s="61">
        <v>454.8</v>
      </c>
      <c r="J21" s="20"/>
      <c r="L21"/>
      <c r="M21"/>
      <c r="N21"/>
    </row>
    <row r="22" spans="1:18" s="13" customFormat="1" x14ac:dyDescent="0.25">
      <c r="A22" s="451"/>
      <c r="B22" s="151">
        <v>8</v>
      </c>
      <c r="C22" s="33">
        <v>23.6</v>
      </c>
      <c r="D22" s="33">
        <v>182.6</v>
      </c>
      <c r="E22" s="33">
        <v>76.599999999999994</v>
      </c>
      <c r="J22" s="20"/>
      <c r="L22"/>
      <c r="M22"/>
      <c r="N22"/>
    </row>
    <row r="23" spans="1:18" s="13" customFormat="1" x14ac:dyDescent="0.25">
      <c r="A23" s="451"/>
      <c r="B23" s="151">
        <v>9</v>
      </c>
      <c r="C23" s="33">
        <v>32.1</v>
      </c>
      <c r="D23" s="33">
        <v>84.6</v>
      </c>
      <c r="E23" s="33">
        <v>86.4</v>
      </c>
      <c r="J23" s="20"/>
      <c r="L23"/>
      <c r="M23"/>
      <c r="N23"/>
    </row>
    <row r="24" spans="1:18" s="13" customFormat="1" x14ac:dyDescent="0.25">
      <c r="A24" s="451"/>
      <c r="B24" s="151">
        <v>10</v>
      </c>
      <c r="C24" s="33">
        <v>0</v>
      </c>
      <c r="D24" s="33">
        <v>450.9</v>
      </c>
      <c r="E24" s="33">
        <v>87.6</v>
      </c>
      <c r="J24" s="20"/>
      <c r="L24"/>
      <c r="M24"/>
      <c r="N24"/>
    </row>
    <row r="25" spans="1:18" s="13" customFormat="1" x14ac:dyDescent="0.25">
      <c r="A25" s="451"/>
      <c r="B25" s="151">
        <v>11</v>
      </c>
      <c r="C25" s="61">
        <v>0</v>
      </c>
      <c r="D25" s="61">
        <v>22.1</v>
      </c>
      <c r="E25" s="61">
        <v>25.8</v>
      </c>
      <c r="J25" s="20"/>
      <c r="L25"/>
      <c r="M25"/>
      <c r="N25"/>
    </row>
    <row r="26" spans="1:18" s="13" customFormat="1" x14ac:dyDescent="0.25">
      <c r="A26" s="451"/>
      <c r="B26" s="151">
        <v>12</v>
      </c>
      <c r="C26" s="61">
        <v>0</v>
      </c>
      <c r="D26" s="61">
        <v>0</v>
      </c>
      <c r="E26" s="61">
        <v>0</v>
      </c>
      <c r="J26" s="20"/>
      <c r="L26"/>
      <c r="M26" t="s">
        <v>38</v>
      </c>
      <c r="N26"/>
    </row>
    <row r="27" spans="1:18" s="13" customFormat="1" x14ac:dyDescent="0.25">
      <c r="A27" s="155">
        <v>2025</v>
      </c>
      <c r="B27" s="151">
        <v>1</v>
      </c>
      <c r="C27" s="61">
        <v>0</v>
      </c>
      <c r="D27" s="61">
        <v>153.69999999999999</v>
      </c>
      <c r="E27" s="61">
        <v>132.4</v>
      </c>
      <c r="J27" s="20"/>
      <c r="L27"/>
      <c r="M27"/>
      <c r="N27"/>
    </row>
    <row r="28" spans="1:18" s="13" customFormat="1" x14ac:dyDescent="0.25">
      <c r="A28"/>
      <c r="B28" s="65"/>
      <c r="C28"/>
      <c r="D28" s="74"/>
      <c r="E28" s="74"/>
      <c r="J28" s="20"/>
      <c r="L28"/>
      <c r="M28"/>
      <c r="N28"/>
    </row>
    <row r="29" spans="1:18" x14ac:dyDescent="0.25">
      <c r="J29" s="20"/>
    </row>
    <row r="30" spans="1:18" x14ac:dyDescent="0.25">
      <c r="J30" s="20"/>
    </row>
    <row r="31" spans="1:18" x14ac:dyDescent="0.25">
      <c r="J31" s="20"/>
    </row>
    <row r="32" spans="1:18" x14ac:dyDescent="0.25">
      <c r="J32" s="20"/>
    </row>
    <row r="33" spans="10:10" x14ac:dyDescent="0.25">
      <c r="J33" s="20"/>
    </row>
    <row r="34" spans="10:10" x14ac:dyDescent="0.25">
      <c r="J34" s="20"/>
    </row>
    <row r="35" spans="10:10" x14ac:dyDescent="0.25">
      <c r="J35" s="20"/>
    </row>
    <row r="36" spans="10:10" x14ac:dyDescent="0.25">
      <c r="J36" s="20"/>
    </row>
  </sheetData>
  <mergeCells count="7"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M25" sqref="M25"/>
    </sheetView>
  </sheetViews>
  <sheetFormatPr defaultRowHeight="15" x14ac:dyDescent="0.25"/>
  <cols>
    <col min="1" max="1" width="10.7109375" style="74" customWidth="1"/>
    <col min="2" max="2" width="8.85546875" style="74" customWidth="1"/>
    <col min="3" max="3" width="14.28515625" style="74" customWidth="1"/>
    <col min="4" max="4" width="16.42578125" style="74" customWidth="1"/>
    <col min="5" max="5" width="14.140625" style="74" customWidth="1"/>
    <col min="6" max="6" width="8" style="74" customWidth="1"/>
    <col min="7" max="7" width="7.85546875" style="74" customWidth="1"/>
    <col min="8" max="9" width="8.28515625" style="74" customWidth="1"/>
    <col min="10" max="10" width="1.5703125" style="74" customWidth="1"/>
    <col min="11" max="11" width="17.28515625" style="74" customWidth="1"/>
    <col min="12" max="19" width="7.140625" style="74" customWidth="1"/>
    <col min="20" max="16384" width="9.140625" style="74"/>
  </cols>
  <sheetData>
    <row r="1" spans="1:11" x14ac:dyDescent="0.25">
      <c r="A1" s="137" t="s">
        <v>2</v>
      </c>
      <c r="B1" s="304" t="str">
        <f>INDEX(Содержание!$B$4:$G$38,MATCH(A1,Содержание!$A$4:$A$38,0),1)</f>
        <v>Превышение спроса над предложением зерновых обусловит дальнейший рост цен на зерновые.</v>
      </c>
      <c r="C1" s="305"/>
      <c r="D1" s="305"/>
      <c r="E1" s="305"/>
      <c r="F1" s="305"/>
      <c r="G1" s="305"/>
      <c r="H1" s="305"/>
      <c r="I1" s="305"/>
      <c r="J1" s="305"/>
      <c r="K1" s="305"/>
    </row>
    <row r="2" spans="1:1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3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20" ht="15" customHeight="1" x14ac:dyDescent="0.25">
      <c r="A17" s="45"/>
      <c r="B17" s="45"/>
      <c r="C17" s="45"/>
      <c r="D17" s="45"/>
      <c r="E17" s="45"/>
      <c r="F17" s="45"/>
      <c r="G17" s="45"/>
      <c r="H17" s="302" t="s">
        <v>25</v>
      </c>
      <c r="I17" s="302"/>
      <c r="J17" s="302"/>
      <c r="K17" s="302"/>
      <c r="L17" s="45"/>
    </row>
    <row r="18" spans="1:20" ht="21.75" customHeight="1" x14ac:dyDescent="0.25">
      <c r="A18" s="45"/>
      <c r="B18" s="45"/>
      <c r="C18" s="45"/>
      <c r="D18" s="45"/>
      <c r="E18" s="45"/>
      <c r="F18" s="45"/>
      <c r="G18" s="45"/>
      <c r="H18" s="306" t="s">
        <v>174</v>
      </c>
      <c r="I18" s="307"/>
      <c r="J18" s="307"/>
      <c r="K18" s="308"/>
      <c r="L18" s="45"/>
    </row>
    <row r="19" spans="1:20" x14ac:dyDescent="0.25">
      <c r="A19" s="45"/>
      <c r="B19" s="45"/>
      <c r="C19" s="45"/>
      <c r="D19" s="45"/>
      <c r="E19" s="45"/>
      <c r="F19" s="45"/>
      <c r="G19" s="45"/>
      <c r="H19" s="301" t="s">
        <v>0</v>
      </c>
      <c r="I19" s="301"/>
      <c r="J19" s="301"/>
      <c r="K19" s="301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12.5703125" style="74" customWidth="1"/>
    <col min="2" max="2" width="9.140625" style="1"/>
    <col min="3" max="3" width="8.28515625" style="74" customWidth="1"/>
    <col min="4" max="5" width="9.140625" style="74"/>
    <col min="6" max="6" width="8" style="74" customWidth="1"/>
    <col min="7" max="7" width="8.28515625" style="74" customWidth="1"/>
    <col min="8" max="8" width="8.140625" style="74" customWidth="1"/>
    <col min="9" max="9" width="6.5703125" style="74" customWidth="1"/>
    <col min="10" max="10" width="9.140625" style="74" customWidth="1"/>
    <col min="11" max="16384" width="9.140625" style="74"/>
  </cols>
  <sheetData>
    <row r="1" spans="1:10" ht="45" customHeight="1" x14ac:dyDescent="0.25">
      <c r="A1" s="137" t="s">
        <v>126</v>
      </c>
      <c r="B1" s="314" t="str">
        <f>INDEX(Содержание!$B$4:$G$38,MATCH(A1,Содержание!$A$4:$A$38,0),1)</f>
        <v xml:space="preserve">Агрегированный внешний ВВП – Текущий рост в Китае и России может поддержать спрос на экспорт в краткосрочной перспективе. В среднесрочной перспективе спрос будет расти более умеренными темпами. </v>
      </c>
      <c r="C1" s="314"/>
      <c r="D1" s="314"/>
      <c r="E1" s="314"/>
      <c r="F1" s="314"/>
      <c r="G1" s="314"/>
      <c r="H1" s="314"/>
      <c r="I1" s="314"/>
      <c r="J1" s="314"/>
    </row>
    <row r="2" spans="1:10" x14ac:dyDescent="0.25">
      <c r="A2" s="75"/>
      <c r="B2" s="75"/>
      <c r="C2" s="75"/>
      <c r="D2" s="75"/>
      <c r="E2" s="75"/>
      <c r="F2" s="315"/>
      <c r="G2" s="315"/>
      <c r="H2" s="315"/>
      <c r="I2" s="67"/>
      <c r="J2" s="67"/>
    </row>
    <row r="3" spans="1:10" x14ac:dyDescent="0.25">
      <c r="A3" s="309"/>
      <c r="B3" s="76"/>
      <c r="C3" s="77"/>
      <c r="D3" s="77"/>
      <c r="E3" s="77"/>
      <c r="F3" s="313"/>
      <c r="G3" s="313"/>
      <c r="H3" s="313"/>
      <c r="I3" s="67"/>
      <c r="J3" s="67"/>
    </row>
    <row r="4" spans="1:10" x14ac:dyDescent="0.25">
      <c r="A4" s="309"/>
      <c r="B4" s="76"/>
      <c r="C4" s="77"/>
      <c r="D4" s="77"/>
      <c r="E4" s="77"/>
      <c r="F4" s="313"/>
      <c r="G4" s="313"/>
      <c r="H4" s="313"/>
      <c r="I4" s="67"/>
      <c r="J4" s="67"/>
    </row>
    <row r="5" spans="1:10" ht="15" customHeight="1" x14ac:dyDescent="0.25">
      <c r="A5" s="309"/>
      <c r="B5" s="76"/>
      <c r="C5" s="77"/>
      <c r="D5" s="77"/>
      <c r="E5" s="77"/>
      <c r="F5" s="313"/>
      <c r="G5" s="313"/>
      <c r="H5" s="313"/>
      <c r="I5" s="67"/>
      <c r="J5" s="67"/>
    </row>
    <row r="6" spans="1:10" ht="15" customHeight="1" x14ac:dyDescent="0.25">
      <c r="A6" s="309"/>
      <c r="B6" s="76"/>
      <c r="C6" s="77"/>
      <c r="D6" s="77"/>
      <c r="E6" s="77"/>
      <c r="F6" s="313"/>
      <c r="G6" s="313"/>
      <c r="H6" s="313"/>
      <c r="I6" s="67"/>
      <c r="J6" s="67"/>
    </row>
    <row r="7" spans="1:10" x14ac:dyDescent="0.25">
      <c r="A7" s="309"/>
      <c r="B7" s="76"/>
      <c r="C7" s="77"/>
      <c r="D7" s="77"/>
      <c r="E7" s="77"/>
      <c r="F7" s="313"/>
      <c r="G7" s="313"/>
      <c r="H7" s="313"/>
      <c r="I7" s="67"/>
      <c r="J7" s="67"/>
    </row>
    <row r="8" spans="1:10" x14ac:dyDescent="0.25">
      <c r="A8" s="309"/>
      <c r="B8" s="76"/>
      <c r="C8" s="77"/>
      <c r="D8" s="77"/>
      <c r="E8" s="77"/>
      <c r="F8" s="313"/>
      <c r="G8" s="313"/>
      <c r="H8" s="313"/>
      <c r="I8" s="67"/>
      <c r="J8" s="67"/>
    </row>
    <row r="9" spans="1:10" x14ac:dyDescent="0.25">
      <c r="A9" s="309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309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309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309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309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309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309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309"/>
      <c r="B16" s="76"/>
      <c r="C16" s="77"/>
      <c r="D16" s="77"/>
      <c r="E16" s="77"/>
      <c r="F16" s="67"/>
      <c r="G16" s="49"/>
      <c r="H16" s="49"/>
      <c r="I16" s="49"/>
      <c r="J16" s="49"/>
    </row>
    <row r="17" spans="1:10" ht="15" customHeight="1" x14ac:dyDescent="0.25">
      <c r="A17" s="309"/>
      <c r="B17" s="76"/>
      <c r="C17" s="77"/>
      <c r="D17" s="77"/>
      <c r="E17" s="77"/>
      <c r="F17" s="302" t="s">
        <v>25</v>
      </c>
      <c r="G17" s="302"/>
      <c r="H17" s="302"/>
      <c r="I17" s="302"/>
      <c r="J17" s="302"/>
    </row>
    <row r="18" spans="1:10" ht="30" customHeight="1" x14ac:dyDescent="0.25">
      <c r="A18" s="309"/>
      <c r="B18" s="76"/>
      <c r="C18" s="77"/>
      <c r="D18" s="77"/>
      <c r="E18" s="77"/>
      <c r="F18" s="310" t="s">
        <v>128</v>
      </c>
      <c r="G18" s="311"/>
      <c r="H18" s="311"/>
      <c r="I18" s="311"/>
      <c r="J18" s="312"/>
    </row>
    <row r="19" spans="1:10" x14ac:dyDescent="0.25">
      <c r="A19" s="309"/>
      <c r="B19" s="76"/>
      <c r="C19" s="77"/>
      <c r="D19" s="77"/>
      <c r="E19" s="77"/>
      <c r="F19" s="301" t="s">
        <v>0</v>
      </c>
      <c r="G19" s="301"/>
      <c r="H19" s="301"/>
      <c r="I19" s="301"/>
      <c r="J19" s="301"/>
    </row>
    <row r="20" spans="1:10" x14ac:dyDescent="0.25">
      <c r="A20" s="15"/>
    </row>
    <row r="21" spans="1:10" x14ac:dyDescent="0.25">
      <c r="A21" s="15"/>
      <c r="D21" s="74" t="s">
        <v>38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74" t="s">
        <v>38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B18" sqref="B18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45" customHeight="1" x14ac:dyDescent="0.25">
      <c r="A1" s="137" t="s">
        <v>125</v>
      </c>
      <c r="B1" s="314" t="str">
        <f>INDEX(Содержание!$B$4:$G$38,MATCH(A1,Содержание!$A$4:$A$38,0),1)</f>
        <v>Агрегированная внешняя инфляция – Фактическая высокая инфляция в России повысит внешнее инфляционное давление. Данный эффект будет несколько нивелироваться низкой инфляцией в Китае и ЕС.</v>
      </c>
      <c r="C1" s="314"/>
      <c r="D1" s="314"/>
      <c r="E1" s="314"/>
      <c r="F1" s="314"/>
      <c r="G1" s="314"/>
      <c r="H1" s="314"/>
      <c r="I1" s="314"/>
      <c r="J1" s="314"/>
    </row>
    <row r="2" spans="1:10" x14ac:dyDescent="0.25">
      <c r="A2" s="75"/>
      <c r="B2" s="75"/>
      <c r="C2" s="75"/>
      <c r="D2" s="75"/>
      <c r="E2" s="75"/>
      <c r="F2" s="315"/>
      <c r="G2" s="315"/>
      <c r="H2" s="315"/>
      <c r="I2" s="67"/>
      <c r="J2" s="67"/>
    </row>
    <row r="3" spans="1:10" x14ac:dyDescent="0.25">
      <c r="A3" s="309"/>
      <c r="B3" s="76"/>
      <c r="C3" s="77"/>
      <c r="D3" s="77"/>
      <c r="E3" s="77"/>
      <c r="F3" s="313"/>
      <c r="G3" s="313"/>
      <c r="H3" s="313"/>
      <c r="I3" s="67"/>
      <c r="J3" s="67"/>
    </row>
    <row r="4" spans="1:10" x14ac:dyDescent="0.25">
      <c r="A4" s="309"/>
      <c r="B4" s="76"/>
      <c r="C4" s="77"/>
      <c r="D4" s="77"/>
      <c r="E4" s="77"/>
      <c r="F4" s="313"/>
      <c r="G4" s="313"/>
      <c r="H4" s="313"/>
      <c r="I4" s="67"/>
      <c r="J4" s="67"/>
    </row>
    <row r="5" spans="1:10" ht="15" customHeight="1" x14ac:dyDescent="0.25">
      <c r="A5" s="309"/>
      <c r="B5" s="76"/>
      <c r="C5" s="77"/>
      <c r="D5" s="77"/>
      <c r="E5" s="77"/>
      <c r="F5" s="313"/>
      <c r="G5" s="313"/>
      <c r="H5" s="313"/>
      <c r="I5" s="67"/>
      <c r="J5" s="67"/>
    </row>
    <row r="6" spans="1:10" ht="15" customHeight="1" x14ac:dyDescent="0.25">
      <c r="A6" s="309"/>
      <c r="B6" s="76"/>
      <c r="C6" s="77"/>
      <c r="D6" s="77"/>
      <c r="E6" s="77"/>
      <c r="F6" s="313"/>
      <c r="G6" s="313"/>
      <c r="H6" s="313"/>
      <c r="I6" s="67"/>
      <c r="J6" s="67"/>
    </row>
    <row r="7" spans="1:10" x14ac:dyDescent="0.25">
      <c r="A7" s="309"/>
      <c r="B7" s="76"/>
      <c r="C7" s="77"/>
      <c r="D7" s="77"/>
      <c r="E7" s="77"/>
      <c r="F7" s="313"/>
      <c r="G7" s="313"/>
      <c r="H7" s="313"/>
      <c r="I7" s="67"/>
      <c r="J7" s="67"/>
    </row>
    <row r="8" spans="1:10" x14ac:dyDescent="0.25">
      <c r="A8" s="309"/>
      <c r="B8" s="76"/>
      <c r="C8" s="77"/>
      <c r="D8" s="77"/>
      <c r="E8" s="77"/>
      <c r="F8" s="313"/>
      <c r="G8" s="313"/>
      <c r="H8" s="313"/>
      <c r="I8" s="67"/>
      <c r="J8" s="67"/>
    </row>
    <row r="9" spans="1:10" x14ac:dyDescent="0.25">
      <c r="A9" s="309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309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309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309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309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309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309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309"/>
      <c r="B16" s="76"/>
      <c r="C16" s="77"/>
      <c r="D16" s="77"/>
      <c r="E16" s="77"/>
      <c r="F16" s="67"/>
      <c r="G16" s="49"/>
      <c r="H16" s="49"/>
      <c r="I16" s="49"/>
      <c r="J16" s="49"/>
    </row>
    <row r="17" spans="1:12" ht="15" customHeight="1" x14ac:dyDescent="0.25">
      <c r="A17" s="309"/>
      <c r="B17" s="76"/>
      <c r="C17" s="77"/>
      <c r="D17" s="77"/>
      <c r="E17" s="77"/>
      <c r="F17" s="302" t="s">
        <v>25</v>
      </c>
      <c r="G17" s="302"/>
      <c r="H17" s="302"/>
      <c r="I17" s="302"/>
      <c r="J17" s="302"/>
    </row>
    <row r="18" spans="1:12" ht="30" customHeight="1" x14ac:dyDescent="0.25">
      <c r="A18" s="309"/>
      <c r="B18" s="76"/>
      <c r="C18" s="77"/>
      <c r="D18" s="77"/>
      <c r="E18" s="77"/>
      <c r="F18" s="310" t="s">
        <v>128</v>
      </c>
      <c r="G18" s="311"/>
      <c r="H18" s="311"/>
      <c r="I18" s="311"/>
      <c r="J18" s="312"/>
    </row>
    <row r="19" spans="1:12" x14ac:dyDescent="0.25">
      <c r="A19" s="309"/>
      <c r="B19" s="76"/>
      <c r="C19" s="77"/>
      <c r="D19" s="77"/>
      <c r="E19" s="77"/>
      <c r="F19" s="301" t="s">
        <v>0</v>
      </c>
      <c r="G19" s="301"/>
      <c r="H19" s="301"/>
      <c r="I19" s="301"/>
      <c r="J19" s="301"/>
    </row>
    <row r="20" spans="1:12" x14ac:dyDescent="0.25">
      <c r="A20" s="15"/>
    </row>
    <row r="21" spans="1:12" x14ac:dyDescent="0.25">
      <c r="A21" s="15"/>
      <c r="D21" t="s">
        <v>38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38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38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" customHeight="1" x14ac:dyDescent="0.25">
      <c r="A1" s="125" t="s">
        <v>3</v>
      </c>
      <c r="B1" s="317" t="str">
        <f>INDEX(Содержание!$B$4:$G$38,MATCH(A1,Содержание!$A$4:$A$38,0),1)</f>
        <v>На фоне усиления проинфляционных факторов прогноз инфляции (г/г, %) был пересмотрен в сторону повышения.</v>
      </c>
      <c r="C1" s="317"/>
      <c r="D1" s="317"/>
      <c r="E1" s="317"/>
      <c r="F1" s="317"/>
      <c r="G1" s="317"/>
      <c r="H1" s="317"/>
      <c r="I1" s="317"/>
      <c r="J1" s="48"/>
      <c r="K1" s="48"/>
      <c r="L1" s="48"/>
      <c r="M1" s="48"/>
    </row>
    <row r="18" spans="6:9" x14ac:dyDescent="0.25">
      <c r="F18" s="302" t="s">
        <v>25</v>
      </c>
      <c r="G18" s="302"/>
      <c r="H18" s="302"/>
      <c r="I18" s="302"/>
    </row>
    <row r="19" spans="6:9" x14ac:dyDescent="0.25">
      <c r="F19" s="316" t="s">
        <v>26</v>
      </c>
      <c r="G19" s="316"/>
      <c r="H19" s="316"/>
      <c r="I19" s="316"/>
    </row>
    <row r="20" spans="6:9" x14ac:dyDescent="0.25">
      <c r="F20" s="301" t="s">
        <v>0</v>
      </c>
      <c r="G20" s="301"/>
      <c r="H20" s="301"/>
      <c r="I20" s="301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">
      <formula1>#REF!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125" t="s">
        <v>4</v>
      </c>
      <c r="B1" s="317" t="str">
        <f>INDEX(Содержание!$B$4:$G$38,MATCH(A1,Содержание!$A$4:$A$38,0),1)</f>
        <v>Ожидается более умеренный рост ВВП в 2025-2026 годах по сравнению с предыдущими прогнозами (г/г, %)</v>
      </c>
      <c r="C1" s="317"/>
      <c r="D1" s="317"/>
      <c r="E1" s="317"/>
      <c r="F1" s="317"/>
      <c r="G1" s="317"/>
      <c r="H1" s="317"/>
      <c r="I1" s="317"/>
    </row>
    <row r="2" spans="1:9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5">
      <c r="A4" s="45"/>
      <c r="B4" s="45"/>
      <c r="C4" s="45"/>
      <c r="D4" s="45"/>
      <c r="E4" s="45"/>
      <c r="F4" s="45"/>
      <c r="G4" s="45"/>
      <c r="H4" s="45"/>
      <c r="I4" s="45"/>
    </row>
    <row r="5" spans="1:9" x14ac:dyDescent="0.25">
      <c r="A5" s="45"/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x14ac:dyDescent="0.25">
      <c r="A7" s="45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5"/>
      <c r="B8" s="45"/>
      <c r="C8" s="45"/>
      <c r="D8" s="45"/>
      <c r="E8" s="45"/>
      <c r="F8" s="45"/>
      <c r="G8" s="45"/>
      <c r="H8" s="45"/>
      <c r="I8" s="45"/>
    </row>
    <row r="9" spans="1:9" x14ac:dyDescent="0.25">
      <c r="A9" s="45"/>
      <c r="B9" s="45"/>
      <c r="C9" s="45"/>
      <c r="D9" s="45"/>
      <c r="E9" s="45"/>
      <c r="F9" s="45"/>
      <c r="G9" s="45"/>
      <c r="H9" s="45"/>
      <c r="I9" s="45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45"/>
      <c r="B13" s="45"/>
      <c r="C13" s="45"/>
      <c r="D13" s="45"/>
      <c r="E13" s="45"/>
      <c r="F13" s="45"/>
      <c r="G13" s="45"/>
      <c r="H13" s="45"/>
      <c r="I13" s="45"/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/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/>
      <c r="B16" s="45"/>
      <c r="C16" s="45"/>
      <c r="D16" s="45"/>
      <c r="E16" s="45"/>
      <c r="F16" s="45"/>
      <c r="G16" s="45"/>
      <c r="H16" s="45"/>
      <c r="I16" s="45"/>
    </row>
    <row r="17" spans="1:16" x14ac:dyDescent="0.25">
      <c r="A17" s="45"/>
      <c r="B17" s="45"/>
      <c r="C17" s="45"/>
      <c r="D17" s="45"/>
      <c r="E17" s="45"/>
      <c r="F17" s="45"/>
      <c r="G17" s="45"/>
      <c r="H17" s="45"/>
      <c r="I17" s="45"/>
    </row>
    <row r="18" spans="1:16" x14ac:dyDescent="0.25">
      <c r="A18" s="45"/>
      <c r="B18" s="45"/>
      <c r="C18" s="45"/>
      <c r="D18" s="45"/>
      <c r="E18" s="45"/>
      <c r="F18" s="302" t="s">
        <v>25</v>
      </c>
      <c r="G18" s="302"/>
      <c r="H18" s="302"/>
      <c r="I18" s="302"/>
    </row>
    <row r="19" spans="1:16" x14ac:dyDescent="0.25">
      <c r="A19" s="45"/>
      <c r="B19" s="45"/>
      <c r="C19" s="45"/>
      <c r="D19" s="45"/>
      <c r="E19" s="45"/>
      <c r="F19" s="316" t="s">
        <v>26</v>
      </c>
      <c r="G19" s="316"/>
      <c r="H19" s="316"/>
      <c r="I19" s="316"/>
      <c r="N19" s="12"/>
      <c r="O19" s="12"/>
      <c r="P19" s="12"/>
    </row>
    <row r="20" spans="1:16" x14ac:dyDescent="0.25">
      <c r="A20" s="45"/>
      <c r="B20" s="45"/>
      <c r="C20" s="45"/>
      <c r="D20" s="45"/>
      <c r="E20" s="45"/>
      <c r="F20" s="301" t="s">
        <v>0</v>
      </c>
      <c r="G20" s="301"/>
      <c r="H20" s="301"/>
      <c r="I20" s="301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">
      <formula1>#REF!</formula1>
    </dataValidation>
  </dataValidation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Содержание!$A$2:$A$39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>
      <selection activeCell="H34" sqref="H34"/>
    </sheetView>
  </sheetViews>
  <sheetFormatPr defaultRowHeight="15" x14ac:dyDescent="0.25"/>
  <cols>
    <col min="1" max="1" width="12" customWidth="1"/>
  </cols>
  <sheetData>
    <row r="1" spans="1:13" x14ac:dyDescent="0.25">
      <c r="A1" s="125" t="s">
        <v>5</v>
      </c>
      <c r="B1" s="318" t="str">
        <f>INDEX(Содержание!$B$4:$G$38,MATCH(A1,Содержание!$A$4:$A$38,0),1)</f>
        <v>Баланс рисков смещен в проинфляционную сторону.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20"/>
    </row>
    <row r="24" spans="10:13" x14ac:dyDescent="0.25">
      <c r="J24" s="302" t="s">
        <v>25</v>
      </c>
      <c r="K24" s="302"/>
      <c r="L24" s="302"/>
      <c r="M24" s="302"/>
    </row>
    <row r="25" spans="10:13" x14ac:dyDescent="0.25">
      <c r="J25" s="316" t="s">
        <v>26</v>
      </c>
      <c r="K25" s="316"/>
      <c r="L25" s="316"/>
      <c r="M25" s="316"/>
    </row>
    <row r="26" spans="10:13" x14ac:dyDescent="0.25">
      <c r="J26" s="301" t="s">
        <v>0</v>
      </c>
      <c r="K26" s="301"/>
      <c r="L26" s="301"/>
      <c r="M26" s="301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35</vt:i4>
      </vt:variant>
    </vt:vector>
  </HeadingPairs>
  <TitlesOfParts>
    <vt:vector size="70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'27'!tau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2025-03-17T11:03:14Z</dcterms:modified>
</cp:coreProperties>
</file>