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4\Банковскому сектору_Loans\кредиты_банк_сект_всего\2022\"/>
    </mc:Choice>
  </mc:AlternateContent>
  <bookViews>
    <workbookView xWindow="0" yWindow="0" windowWidth="20490" windowHeight="7320" activeTab="2"/>
  </bookViews>
  <sheets>
    <sheet name="Выдано" sheetId="10" r:id="rId1"/>
    <sheet name="Ставки" sheetId="11" r:id="rId2"/>
    <sheet name="Остатки" sheetId="12" r:id="rId3"/>
    <sheet name="Просрочка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9" i="10" l="1"/>
  <c r="AM9" i="10"/>
  <c r="AN9" i="10"/>
  <c r="AL11" i="10"/>
  <c r="AM11" i="10"/>
  <c r="AN11" i="10"/>
  <c r="AL12" i="10"/>
  <c r="AM12" i="10"/>
  <c r="AN12" i="10"/>
  <c r="AL13" i="10"/>
  <c r="AM13" i="10"/>
  <c r="AN13" i="10"/>
  <c r="AL14" i="10"/>
  <c r="AM14" i="10"/>
  <c r="AN14" i="10"/>
  <c r="AL15" i="10"/>
  <c r="AM15" i="10"/>
  <c r="AN15" i="10"/>
  <c r="AL18" i="10"/>
  <c r="AM18" i="10"/>
  <c r="AN18" i="10"/>
  <c r="AL19" i="10"/>
  <c r="AM19" i="10"/>
  <c r="AN19" i="10"/>
  <c r="AL20" i="10"/>
  <c r="AM20" i="10"/>
  <c r="AN20" i="10"/>
  <c r="AL21" i="10"/>
  <c r="AM21" i="10"/>
  <c r="AN21" i="10"/>
  <c r="AL22" i="10"/>
  <c r="AM22" i="10"/>
  <c r="AN22" i="10"/>
  <c r="AL23" i="10"/>
  <c r="AM23" i="10"/>
  <c r="AN23" i="10"/>
  <c r="AL24" i="10"/>
  <c r="AM24" i="10"/>
  <c r="AN24" i="10"/>
  <c r="AL25" i="10"/>
  <c r="AM25" i="10"/>
  <c r="AN25" i="10"/>
  <c r="AL26" i="10"/>
  <c r="AM26" i="10"/>
  <c r="AN26" i="10"/>
  <c r="AL28" i="10"/>
  <c r="AM28" i="10"/>
  <c r="AN28" i="10"/>
  <c r="AL30" i="10"/>
  <c r="AM30" i="10"/>
  <c r="AN30" i="10"/>
  <c r="AL31" i="10"/>
  <c r="AM31" i="10"/>
  <c r="AN31" i="10"/>
  <c r="AL32" i="10"/>
  <c r="AM32" i="10"/>
  <c r="AN32" i="10"/>
  <c r="AL33" i="10"/>
  <c r="AM33" i="10"/>
  <c r="AN33" i="10"/>
  <c r="AL34" i="10"/>
  <c r="AM34" i="10"/>
  <c r="AN34" i="10"/>
  <c r="AL37" i="10"/>
  <c r="AM37" i="10"/>
  <c r="AN37" i="10"/>
  <c r="AL38" i="10"/>
  <c r="AM38" i="10"/>
  <c r="AN38" i="10"/>
  <c r="AL39" i="10"/>
  <c r="AM39" i="10"/>
  <c r="AN39" i="10"/>
  <c r="AL40" i="10"/>
  <c r="AM40" i="10"/>
  <c r="AN40" i="10"/>
  <c r="AL41" i="10"/>
  <c r="AM41" i="10"/>
  <c r="AN41" i="10"/>
  <c r="AL42" i="10"/>
  <c r="AM42" i="10"/>
  <c r="AN42" i="10"/>
  <c r="AL43" i="10"/>
  <c r="AM43" i="10"/>
  <c r="AN43" i="10"/>
  <c r="AM7" i="10"/>
  <c r="AN7" i="10"/>
  <c r="AL7" i="10"/>
  <c r="AK34" i="10" l="1"/>
  <c r="AJ34" i="10"/>
  <c r="AI34" i="10"/>
  <c r="AK15" i="10"/>
  <c r="AJ15" i="10"/>
  <c r="AI15" i="10"/>
  <c r="AH15" i="10"/>
  <c r="AG15" i="10"/>
  <c r="AF15" i="10"/>
  <c r="AI42" i="10"/>
  <c r="AI41" i="10"/>
  <c r="AI39" i="10"/>
  <c r="AI38" i="10"/>
  <c r="AH34" i="10" l="1"/>
  <c r="AG34" i="10"/>
  <c r="AF34" i="10"/>
  <c r="AF42" i="10"/>
  <c r="AF41" i="10"/>
  <c r="AE34" i="10"/>
  <c r="AD34" i="10"/>
  <c r="AC34" i="10"/>
  <c r="AE15" i="10"/>
  <c r="AD15" i="10"/>
  <c r="AC15" i="10"/>
  <c r="AC42" i="10"/>
  <c r="AC41" i="10"/>
  <c r="AB34" i="10"/>
  <c r="AA34" i="10"/>
  <c r="Z34" i="10"/>
  <c r="AB15" i="10"/>
  <c r="AA15" i="10"/>
  <c r="Z15" i="10"/>
  <c r="Z42" i="10"/>
  <c r="Z41" i="10"/>
  <c r="Y34" i="10"/>
  <c r="X34" i="10"/>
  <c r="W34" i="10"/>
  <c r="Y15" i="10"/>
  <c r="X15" i="10"/>
  <c r="W15" i="10"/>
  <c r="W42" i="10"/>
  <c r="W41" i="10"/>
  <c r="V34" i="10"/>
  <c r="U34" i="10"/>
  <c r="T34" i="10"/>
  <c r="V15" i="10"/>
  <c r="U15" i="10"/>
  <c r="T15" i="10"/>
  <c r="T42" i="10"/>
  <c r="T41" i="10"/>
  <c r="S34" i="10" l="1"/>
  <c r="R34" i="10"/>
  <c r="Q34" i="10"/>
  <c r="S15" i="10"/>
  <c r="R15" i="10"/>
  <c r="Q15" i="10"/>
  <c r="Q42" i="10"/>
  <c r="Q41" i="10"/>
  <c r="P34" i="10"/>
  <c r="O34" i="10"/>
  <c r="N34" i="10"/>
  <c r="P15" i="10"/>
  <c r="O15" i="10"/>
  <c r="N15" i="10"/>
  <c r="N42" i="10"/>
  <c r="N41" i="10"/>
  <c r="M34" i="10"/>
  <c r="L34" i="10"/>
  <c r="K34" i="10"/>
  <c r="M15" i="10"/>
  <c r="L15" i="10"/>
  <c r="K15" i="10"/>
  <c r="K42" i="10"/>
  <c r="K41" i="10"/>
  <c r="J34" i="10"/>
  <c r="I34" i="10"/>
  <c r="H34" i="10"/>
  <c r="J15" i="10"/>
  <c r="I15" i="10"/>
  <c r="H15" i="10"/>
  <c r="H42" i="10"/>
  <c r="H41" i="10"/>
  <c r="F34" i="10"/>
  <c r="G34" i="10"/>
  <c r="E34" i="10"/>
  <c r="F15" i="10"/>
  <c r="G15" i="10"/>
  <c r="E15" i="10"/>
  <c r="E42" i="10"/>
  <c r="E41" i="10"/>
  <c r="D34" i="10"/>
  <c r="C34" i="10"/>
  <c r="B34" i="10"/>
  <c r="C15" i="10"/>
  <c r="D15" i="10"/>
  <c r="B15" i="10"/>
  <c r="B42" i="10"/>
  <c r="B41" i="10"/>
</calcChain>
</file>

<file path=xl/sharedStrings.xml><?xml version="1.0" encoding="utf-8"?>
<sst xmlns="http://schemas.openxmlformats.org/spreadsheetml/2006/main" count="342" uniqueCount="68">
  <si>
    <t>в национальной валюте</t>
  </si>
  <si>
    <t>в иностранной валюте</t>
  </si>
  <si>
    <t>в том числе:</t>
  </si>
  <si>
    <t>млн.тенге, на конец периода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</si>
  <si>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</si>
  <si>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</si>
  <si>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</si>
  <si>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по целям и объектам кредитования</t>
  </si>
  <si>
    <t>кредиты населению</t>
  </si>
  <si>
    <t>по типам субъектов предпринимательства</t>
  </si>
  <si>
    <t>Кредиты банковского сектора экономике</t>
  </si>
  <si>
    <t>* с учетом заключительных оборотов</t>
  </si>
  <si>
    <t>Кредиты, выданные банковским сектором экономике</t>
  </si>
  <si>
    <t>Просроченная задолженность по кредитам банковского сектора экономике</t>
  </si>
  <si>
    <t>кредиты, выданные населению</t>
  </si>
  <si>
    <t>по кредитам населению</t>
  </si>
  <si>
    <t>млн.тенге, за период</t>
  </si>
  <si>
    <t>всего за месяц</t>
  </si>
  <si>
    <t>Всего кредиты выданные:</t>
  </si>
  <si>
    <t>кредиты, выданные субъектам предпринимательства</t>
  </si>
  <si>
    <t>в том числе по срокам погашения</t>
  </si>
  <si>
    <t xml:space="preserve">  до 1 месяца</t>
  </si>
  <si>
    <t xml:space="preserve">  от 1 до 3 месяцев</t>
  </si>
  <si>
    <t xml:space="preserve">  от 3 месяцев до 1 года</t>
  </si>
  <si>
    <t xml:space="preserve">  от 1 года до 5 лет</t>
  </si>
  <si>
    <t xml:space="preserve">  свыше 5 лет</t>
  </si>
  <si>
    <t>в том числе по типам субъектов предпринимательства</t>
  </si>
  <si>
    <t xml:space="preserve"> краткосрочные</t>
  </si>
  <si>
    <t xml:space="preserve"> долгосрочные</t>
  </si>
  <si>
    <t>из общей суммы кредитов, выданных населению:</t>
  </si>
  <si>
    <t>выдано ипотечных займов</t>
  </si>
  <si>
    <t>выдано на потребительские цели</t>
  </si>
  <si>
    <t>выдано на прочие цели</t>
  </si>
  <si>
    <t>Ставки вознаграждения по кредитам, выданным банковским сектором</t>
  </si>
  <si>
    <t>ставка, в %</t>
  </si>
  <si>
    <t>По всем кредитам:</t>
  </si>
  <si>
    <t>по кредитам, выданным субъектам предпринимательства</t>
  </si>
  <si>
    <t>по кредитам, выданным населению</t>
  </si>
  <si>
    <t>по ипотечным займам</t>
  </si>
  <si>
    <t>по займам на потребительские цели</t>
  </si>
  <si>
    <t>по займам на прочие цели</t>
  </si>
  <si>
    <t>в том числе</t>
  </si>
  <si>
    <t>кредиты субъектам предпринимательства</t>
  </si>
  <si>
    <t>всего</t>
  </si>
  <si>
    <t>Кредиты банковского сектора экономике, всего</t>
  </si>
  <si>
    <r>
      <rPr>
        <b/>
        <sz val="11"/>
        <rFont val="Cambria"/>
        <family val="1"/>
        <charset val="204"/>
      </rPr>
      <t>Банковский сектор</t>
    </r>
    <r>
      <rPr>
        <sz val="11"/>
        <rFont val="Cambria"/>
        <family val="1"/>
        <charset val="204"/>
      </rPr>
      <t xml:space="preserve"> включает банки второго уровня и АО "Банк Развития Казахстана"</t>
    </r>
  </si>
  <si>
    <r>
      <rPr>
        <b/>
        <sz val="11"/>
        <rFont val="Cambria"/>
        <family val="1"/>
        <charset val="204"/>
      </rPr>
      <t>Кредиты бизнесу</t>
    </r>
    <r>
      <rPr>
        <sz val="11"/>
        <rFont val="Cambria"/>
        <family val="1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</si>
  <si>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1"/>
        <rFont val="Cambria"/>
        <family val="1"/>
        <charset val="204"/>
      </rPr>
      <t>Кредиты населения</t>
    </r>
    <r>
      <rPr>
        <sz val="11"/>
        <rFont val="Cambria"/>
        <family val="1"/>
        <charset val="204"/>
      </rPr>
      <t xml:space="preserve"> включают кредиты, полученные на цели, не связанные с осуществлением предпринимательской деятельности</t>
    </r>
  </si>
  <si>
    <t>Просроченная задолженность по кредитам банковского сектора экономике, всего</t>
  </si>
  <si>
    <t>по кредитам субъектам предпринимательства</t>
  </si>
  <si>
    <t>01.01.2023*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</si>
  <si>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</si>
  <si>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</si>
  <si>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</si>
  <si>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</si>
  <si>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</si>
  <si>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</si>
  <si>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</si>
  <si>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</si>
  <si>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</si>
  <si>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</si>
  <si>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</si>
  <si>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12.22*</t>
  </si>
  <si>
    <t>за 2022 год</t>
  </si>
  <si>
    <t>12.22</t>
  </si>
  <si>
    <t>на ипотечные займы</t>
  </si>
  <si>
    <t>на потребительские цели</t>
  </si>
  <si>
    <t>на прочие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</si>
</sst>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mm/yy"/>
  </numFmts>
  <fonts count="16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 CYR"/>
    </font>
    <font>
      <sz val="11"/>
      <color theme="1"/>
      <name val="Calibri"/>
      <family val="2"/>
      <scheme val="minor"/>
    </font>
    <font>
      <b/>
      <sz val="14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84">
    <xf numFmtId="0" fontId="0" fillId="0" borderId="0" xfId="0"/>
    <xf numFmtId="0" fontId="4" fillId="0" borderId="0" xfId="4" applyFont="1" applyFill="1" applyBorder="1" applyAlignment="1"/>
    <xf numFmtId="0" fontId="5" fillId="0" borderId="0" xfId="4" applyFont="1" applyBorder="1"/>
    <xf numFmtId="0" fontId="6" fillId="0" borderId="0" xfId="4" applyFont="1" applyBorder="1"/>
    <xf numFmtId="0" fontId="7" fillId="0" borderId="0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6" xfId="4" applyFont="1" applyBorder="1" applyAlignment="1"/>
    <xf numFmtId="166" fontId="7" fillId="0" borderId="11" xfId="4" applyNumberFormat="1" applyFont="1" applyBorder="1" applyAlignment="1">
      <alignment horizontal="center"/>
    </xf>
    <xf numFmtId="3" fontId="5" fillId="0" borderId="6" xfId="4" applyNumberFormat="1" applyFont="1" applyFill="1" applyBorder="1" applyAlignment="1">
      <alignment horizontal="center" vertical="center" wrapText="1"/>
    </xf>
    <xf numFmtId="0" fontId="7" fillId="0" borderId="1" xfId="4" applyFont="1" applyBorder="1"/>
    <xf numFmtId="3" fontId="7" fillId="0" borderId="12" xfId="4" applyNumberFormat="1" applyFont="1" applyFill="1" applyBorder="1" applyAlignment="1">
      <alignment horizontal="right" wrapText="1"/>
    </xf>
    <xf numFmtId="3" fontId="7" fillId="0" borderId="8" xfId="4" applyNumberFormat="1" applyFont="1" applyFill="1" applyBorder="1" applyAlignment="1">
      <alignment horizontal="right" wrapText="1"/>
    </xf>
    <xf numFmtId="166" fontId="8" fillId="0" borderId="1" xfId="4" applyNumberFormat="1" applyFont="1" applyBorder="1" applyAlignment="1">
      <alignment horizontal="left"/>
    </xf>
    <xf numFmtId="3" fontId="5" fillId="0" borderId="2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left" indent="1"/>
    </xf>
    <xf numFmtId="3" fontId="9" fillId="0" borderId="1" xfId="4" applyNumberFormat="1" applyFont="1" applyFill="1" applyBorder="1" applyAlignment="1">
      <alignment horizontal="right"/>
    </xf>
    <xf numFmtId="3" fontId="9" fillId="0" borderId="2" xfId="4" applyNumberFormat="1" applyFont="1" applyFill="1" applyBorder="1" applyAlignment="1">
      <alignment horizontal="right"/>
    </xf>
    <xf numFmtId="0" fontId="8" fillId="0" borderId="1" xfId="4" applyFont="1" applyBorder="1" applyAlignment="1">
      <alignment horizontal="left" indent="1"/>
    </xf>
    <xf numFmtId="1" fontId="5" fillId="0" borderId="1" xfId="4" applyNumberFormat="1" applyFont="1" applyFill="1" applyBorder="1" applyAlignment="1">
      <alignment horizontal="right" vertical="center" wrapText="1"/>
    </xf>
    <xf numFmtId="1" fontId="5" fillId="0" borderId="2" xfId="4" applyNumberFormat="1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horizontal="left" indent="3"/>
    </xf>
    <xf numFmtId="3" fontId="5" fillId="0" borderId="1" xfId="4" applyNumberFormat="1" applyFont="1" applyFill="1" applyBorder="1" applyAlignment="1">
      <alignment horizontal="right" vertical="center" wrapText="1"/>
    </xf>
    <xf numFmtId="3" fontId="5" fillId="0" borderId="2" xfId="4" applyNumberFormat="1" applyFont="1" applyFill="1" applyBorder="1" applyAlignment="1">
      <alignment horizontal="right" vertical="center" wrapText="1"/>
    </xf>
    <xf numFmtId="0" fontId="6" fillId="0" borderId="1" xfId="4" applyFont="1" applyBorder="1" applyAlignment="1">
      <alignment horizontal="left" indent="3"/>
    </xf>
    <xf numFmtId="0" fontId="5" fillId="0" borderId="1" xfId="4" applyFont="1" applyBorder="1" applyAlignment="1">
      <alignment horizontal="left" indent="4"/>
    </xf>
    <xf numFmtId="3" fontId="5" fillId="0" borderId="1" xfId="4" applyNumberFormat="1" applyFont="1" applyFill="1" applyBorder="1" applyAlignment="1">
      <alignment horizontal="right"/>
    </xf>
    <xf numFmtId="3" fontId="5" fillId="0" borderId="2" xfId="4" applyNumberFormat="1" applyFont="1" applyFill="1" applyBorder="1" applyAlignment="1">
      <alignment horizontal="right"/>
    </xf>
    <xf numFmtId="0" fontId="11" fillId="0" borderId="1" xfId="4" applyFont="1" applyBorder="1" applyAlignment="1">
      <alignment horizontal="left" indent="4"/>
    </xf>
    <xf numFmtId="3" fontId="11" fillId="0" borderId="1" xfId="4" applyNumberFormat="1" applyFont="1" applyFill="1" applyBorder="1" applyAlignment="1">
      <alignment horizontal="right"/>
    </xf>
    <xf numFmtId="3" fontId="11" fillId="0" borderId="2" xfId="4" applyNumberFormat="1" applyFont="1" applyFill="1" applyBorder="1" applyAlignment="1">
      <alignment horizontal="right"/>
    </xf>
    <xf numFmtId="3" fontId="12" fillId="0" borderId="1" xfId="4" applyNumberFormat="1" applyFont="1" applyFill="1" applyBorder="1" applyAlignment="1">
      <alignment horizontal="right"/>
    </xf>
    <xf numFmtId="3" fontId="12" fillId="0" borderId="2" xfId="4" applyNumberFormat="1" applyFont="1" applyFill="1" applyBorder="1" applyAlignment="1">
      <alignment horizontal="right"/>
    </xf>
    <xf numFmtId="3" fontId="7" fillId="0" borderId="1" xfId="4" applyNumberFormat="1" applyFont="1" applyFill="1" applyBorder="1" applyAlignment="1">
      <alignment horizontal="right"/>
    </xf>
    <xf numFmtId="3" fontId="7" fillId="0" borderId="2" xfId="4" applyNumberFormat="1" applyFont="1" applyFill="1" applyBorder="1" applyAlignment="1">
      <alignment horizontal="right"/>
    </xf>
    <xf numFmtId="0" fontId="7" fillId="0" borderId="3" xfId="4" applyFont="1" applyBorder="1" applyAlignment="1">
      <alignment horizontal="left" indent="1"/>
    </xf>
    <xf numFmtId="3" fontId="13" fillId="0" borderId="3" xfId="4" applyNumberFormat="1" applyFont="1" applyBorder="1"/>
    <xf numFmtId="3" fontId="13" fillId="0" borderId="5" xfId="4" applyNumberFormat="1" applyFont="1" applyBorder="1"/>
    <xf numFmtId="0" fontId="4" fillId="0" borderId="0" xfId="4" applyFont="1" applyAlignment="1"/>
    <xf numFmtId="165" fontId="7" fillId="0" borderId="12" xfId="4" applyNumberFormat="1" applyFont="1" applyFill="1" applyBorder="1" applyAlignment="1">
      <alignment horizontal="center" vertical="center" wrapText="1"/>
    </xf>
    <xf numFmtId="165" fontId="7" fillId="0" borderId="8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65" fontId="5" fillId="0" borderId="2" xfId="4" applyNumberFormat="1" applyFont="1" applyFill="1" applyBorder="1" applyAlignment="1">
      <alignment horizontal="center" vertical="center" wrapText="1"/>
    </xf>
    <xf numFmtId="165" fontId="7" fillId="0" borderId="1" xfId="4" applyNumberFormat="1" applyFont="1" applyFill="1" applyBorder="1" applyAlignment="1">
      <alignment horizontal="center" vertical="center" wrapText="1"/>
    </xf>
    <xf numFmtId="165" fontId="7" fillId="0" borderId="2" xfId="4" applyNumberFormat="1" applyFont="1" applyFill="1" applyBorder="1" applyAlignment="1">
      <alignment horizontal="center" vertical="center" wrapText="1"/>
    </xf>
    <xf numFmtId="165" fontId="7" fillId="0" borderId="3" xfId="4" applyNumberFormat="1" applyFont="1" applyFill="1" applyBorder="1" applyAlignment="1">
      <alignment horizontal="center" vertical="center" wrapText="1"/>
    </xf>
    <xf numFmtId="165" fontId="7" fillId="0" borderId="5" xfId="4" applyNumberFormat="1" applyFont="1" applyFill="1" applyBorder="1" applyAlignment="1">
      <alignment horizontal="center" vertical="center" wrapText="1"/>
    </xf>
    <xf numFmtId="0" fontId="5" fillId="0" borderId="13" xfId="4" applyFont="1" applyBorder="1" applyAlignment="1"/>
    <xf numFmtId="3" fontId="7" fillId="0" borderId="7" xfId="4" applyNumberFormat="1" applyFont="1" applyFill="1" applyBorder="1" applyAlignment="1">
      <alignment horizontal="right" wrapText="1"/>
    </xf>
    <xf numFmtId="3" fontId="5" fillId="0" borderId="0" xfId="4" applyNumberFormat="1" applyFont="1" applyFill="1" applyBorder="1" applyAlignment="1">
      <alignment horizontal="center" vertical="center" wrapText="1"/>
    </xf>
    <xf numFmtId="3" fontId="9" fillId="0" borderId="0" xfId="4" applyNumberFormat="1" applyFont="1" applyFill="1" applyBorder="1" applyAlignment="1">
      <alignment horizontal="right"/>
    </xf>
    <xf numFmtId="1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/>
    </xf>
    <xf numFmtId="3" fontId="11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7" fillId="0" borderId="0" xfId="4" applyNumberFormat="1" applyFont="1" applyFill="1" applyBorder="1" applyAlignment="1">
      <alignment horizontal="right"/>
    </xf>
    <xf numFmtId="3" fontId="13" fillId="0" borderId="4" xfId="4" applyNumberFormat="1" applyFont="1" applyBorder="1"/>
    <xf numFmtId="0" fontId="14" fillId="0" borderId="0" xfId="0" applyFont="1" applyFill="1" applyBorder="1" applyAlignment="1">
      <alignment horizontal="left"/>
    </xf>
    <xf numFmtId="0" fontId="14" fillId="0" borderId="0" xfId="0" applyFont="1"/>
    <xf numFmtId="0" fontId="7" fillId="0" borderId="1" xfId="4" applyFont="1" applyBorder="1" applyAlignment="1">
      <alignment vertical="top" wrapText="1"/>
    </xf>
    <xf numFmtId="0" fontId="7" fillId="0" borderId="0" xfId="4" applyFont="1" applyBorder="1" applyAlignment="1">
      <alignment horizontal="left" indent="1"/>
    </xf>
    <xf numFmtId="3" fontId="13" fillId="0" borderId="0" xfId="4" applyNumberFormat="1" applyFont="1" applyBorder="1"/>
    <xf numFmtId="3" fontId="7" fillId="0" borderId="5" xfId="4" applyNumberFormat="1" applyFont="1" applyFill="1" applyBorder="1" applyAlignment="1">
      <alignment horizontal="right" wrapText="1"/>
    </xf>
    <xf numFmtId="3" fontId="7" fillId="0" borderId="12" xfId="4" applyNumberFormat="1" applyFont="1" applyFill="1" applyBorder="1" applyAlignment="1">
      <alignment horizontal="right" vertical="center" wrapText="1"/>
    </xf>
    <xf numFmtId="3" fontId="7" fillId="0" borderId="7" xfId="4" applyNumberFormat="1" applyFont="1" applyFill="1" applyBorder="1" applyAlignment="1">
      <alignment horizontal="right" vertical="center" wrapText="1"/>
    </xf>
    <xf numFmtId="3" fontId="7" fillId="0" borderId="8" xfId="4" applyNumberFormat="1" applyFont="1" applyFill="1" applyBorder="1" applyAlignment="1">
      <alignment horizontal="right" vertical="center" wrapText="1"/>
    </xf>
    <xf numFmtId="3" fontId="7" fillId="0" borderId="4" xfId="4" applyNumberFormat="1" applyFont="1" applyFill="1" applyBorder="1" applyAlignment="1">
      <alignment horizontal="right" wrapText="1"/>
    </xf>
    <xf numFmtId="165" fontId="7" fillId="0" borderId="0" xfId="4" applyNumberFormat="1" applyFont="1" applyFill="1" applyBorder="1" applyAlignment="1">
      <alignment horizontal="center" vertical="center" wrapText="1"/>
    </xf>
    <xf numFmtId="165" fontId="5" fillId="0" borderId="0" xfId="4" applyNumberFormat="1" applyFont="1" applyFill="1" applyBorder="1" applyAlignment="1">
      <alignment horizontal="center" vertical="center" wrapText="1"/>
    </xf>
    <xf numFmtId="165" fontId="7" fillId="0" borderId="7" xfId="4" applyNumberFormat="1" applyFont="1" applyFill="1" applyBorder="1" applyAlignment="1">
      <alignment horizontal="center" vertical="center" wrapText="1"/>
    </xf>
    <xf numFmtId="165" fontId="7" fillId="0" borderId="4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3" fontId="5" fillId="0" borderId="0" xfId="4" applyNumberFormat="1" applyFont="1" applyBorder="1"/>
    <xf numFmtId="49" fontId="7" fillId="0" borderId="9" xfId="4" applyNumberFormat="1" applyFont="1" applyBorder="1" applyAlignment="1">
      <alignment horizontal="center"/>
    </xf>
    <xf numFmtId="49" fontId="7" fillId="0" borderId="14" xfId="4" applyNumberFormat="1" applyFont="1" applyBorder="1" applyAlignment="1">
      <alignment horizontal="center"/>
    </xf>
    <xf numFmtId="49" fontId="7" fillId="0" borderId="10" xfId="4" applyNumberFormat="1" applyFont="1" applyBorder="1" applyAlignment="1">
      <alignment horizontal="center"/>
    </xf>
    <xf numFmtId="3" fontId="5" fillId="0" borderId="12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9" fontId="5" fillId="0" borderId="9" xfId="4" applyNumberFormat="1" applyFont="1" applyBorder="1" applyAlignment="1">
      <alignment horizontal="center"/>
    </xf>
    <xf numFmtId="49" fontId="5" fillId="0" borderId="10" xfId="4" applyNumberFormat="1" applyFont="1" applyBorder="1" applyAlignment="1">
      <alignment horizontal="center"/>
    </xf>
    <xf numFmtId="0" fontId="3" fillId="0" borderId="10" xfId="4" applyBorder="1" applyAlignment="1">
      <alignment horizontal="center"/>
    </xf>
    <xf numFmtId="14" fontId="7" fillId="0" borderId="9" xfId="4" applyNumberFormat="1" applyFont="1" applyBorder="1" applyAlignment="1">
      <alignment horizontal="center"/>
    </xf>
    <xf numFmtId="14" fontId="7" fillId="0" borderId="14" xfId="4" applyNumberFormat="1" applyFont="1" applyBorder="1" applyAlignment="1">
      <alignment horizontal="center"/>
    </xf>
    <xf numFmtId="14" fontId="7" fillId="0" borderId="10" xfId="4" applyNumberFormat="1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showGridLines="0" zoomScale="80" zoomScaleNormal="80" workbookViewId="0">
      <pane xSplit="1" ySplit="6" topLeftCell="Z7" activePane="bottomRight" state="frozen"/>
      <selection pane="topRight" activeCell="B1" sqref="B1"/>
      <selection pane="bottomLeft" activeCell="A7" sqref="A7"/>
      <selection pane="bottomRight" activeCell="AO4" sqref="AO4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4.7109375" style="3" customWidth="1"/>
    <col min="21" max="22" width="18.140625" style="3" customWidth="1"/>
    <col min="23" max="23" width="14.7109375" style="3" customWidth="1"/>
    <col min="24" max="25" width="18.140625" style="3" customWidth="1"/>
    <col min="26" max="26" width="14.7109375" style="3" customWidth="1"/>
    <col min="27" max="28" width="18.140625" style="3" customWidth="1"/>
    <col min="29" max="29" width="14.7109375" style="3" customWidth="1"/>
    <col min="30" max="31" width="18.140625" style="3" customWidth="1"/>
    <col min="32" max="32" width="14.7109375" style="3" customWidth="1"/>
    <col min="33" max="34" width="18.140625" style="3" customWidth="1"/>
    <col min="35" max="35" width="14.7109375" style="3" customWidth="1"/>
    <col min="36" max="37" width="18.140625" style="3" customWidth="1"/>
    <col min="38" max="38" width="14.7109375" style="3" customWidth="1"/>
    <col min="39" max="40" width="18.140625" style="3" customWidth="1"/>
    <col min="41" max="16384" width="8.85546875" style="3"/>
  </cols>
  <sheetData>
    <row r="1" spans="1:40" ht="18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5">
      <c r="A3" s="5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customHeight="1" x14ac:dyDescent="0.25">
      <c r="A4" s="6"/>
      <c r="B4" s="73" t="s">
        <v>51</v>
      </c>
      <c r="C4" s="74"/>
      <c r="D4" s="75"/>
      <c r="E4" s="73" t="s">
        <v>52</v>
      </c>
      <c r="F4" s="74"/>
      <c r="G4" s="75"/>
      <c r="H4" s="73" t="s">
        <v>53</v>
      </c>
      <c r="I4" s="74"/>
      <c r="J4" s="75"/>
      <c r="K4" s="73" t="s">
        <v>54</v>
      </c>
      <c r="L4" s="74"/>
      <c r="M4" s="75"/>
      <c r="N4" s="73" t="s">
        <v>55</v>
      </c>
      <c r="O4" s="74"/>
      <c r="P4" s="75"/>
      <c r="Q4" s="73" t="s">
        <v>56</v>
      </c>
      <c r="R4" s="74"/>
      <c r="S4" s="75"/>
      <c r="T4" s="73" t="s">
        <v>57</v>
      </c>
      <c r="U4" s="74"/>
      <c r="V4" s="75"/>
      <c r="W4" s="73" t="s">
        <v>58</v>
      </c>
      <c r="X4" s="74"/>
      <c r="Y4" s="75"/>
      <c r="Z4" s="73" t="s">
        <v>59</v>
      </c>
      <c r="AA4" s="74"/>
      <c r="AB4" s="75"/>
      <c r="AC4" s="73" t="s">
        <v>60</v>
      </c>
      <c r="AD4" s="74"/>
      <c r="AE4" s="75"/>
      <c r="AF4" s="73" t="s">
        <v>61</v>
      </c>
      <c r="AG4" s="74"/>
      <c r="AH4" s="75"/>
      <c r="AI4" s="73" t="s">
        <v>62</v>
      </c>
      <c r="AJ4" s="74"/>
      <c r="AK4" s="75"/>
      <c r="AL4" s="73" t="s">
        <v>63</v>
      </c>
      <c r="AM4" s="74"/>
      <c r="AN4" s="75"/>
    </row>
    <row r="5" spans="1:40" ht="15.6" customHeight="1" x14ac:dyDescent="0.25">
      <c r="A5" s="46"/>
      <c r="B5" s="76" t="s">
        <v>17</v>
      </c>
      <c r="C5" s="78" t="s">
        <v>41</v>
      </c>
      <c r="D5" s="79"/>
      <c r="E5" s="76" t="s">
        <v>17</v>
      </c>
      <c r="F5" s="78" t="s">
        <v>41</v>
      </c>
      <c r="G5" s="79"/>
      <c r="H5" s="76" t="s">
        <v>17</v>
      </c>
      <c r="I5" s="78" t="s">
        <v>41</v>
      </c>
      <c r="J5" s="79"/>
      <c r="K5" s="76" t="s">
        <v>17</v>
      </c>
      <c r="L5" s="78" t="s">
        <v>41</v>
      </c>
      <c r="M5" s="79"/>
      <c r="N5" s="76" t="s">
        <v>17</v>
      </c>
      <c r="O5" s="78" t="s">
        <v>41</v>
      </c>
      <c r="P5" s="79"/>
      <c r="Q5" s="76" t="s">
        <v>17</v>
      </c>
      <c r="R5" s="78" t="s">
        <v>41</v>
      </c>
      <c r="S5" s="79"/>
      <c r="T5" s="76" t="s">
        <v>17</v>
      </c>
      <c r="U5" s="78" t="s">
        <v>41</v>
      </c>
      <c r="V5" s="79"/>
      <c r="W5" s="76" t="s">
        <v>17</v>
      </c>
      <c r="X5" s="78" t="s">
        <v>41</v>
      </c>
      <c r="Y5" s="79"/>
      <c r="Z5" s="76" t="s">
        <v>17</v>
      </c>
      <c r="AA5" s="78" t="s">
        <v>41</v>
      </c>
      <c r="AB5" s="79"/>
      <c r="AC5" s="76" t="s">
        <v>17</v>
      </c>
      <c r="AD5" s="78" t="s">
        <v>41</v>
      </c>
      <c r="AE5" s="79"/>
      <c r="AF5" s="76" t="s">
        <v>17</v>
      </c>
      <c r="AG5" s="78" t="s">
        <v>41</v>
      </c>
      <c r="AH5" s="79"/>
      <c r="AI5" s="76" t="s">
        <v>17</v>
      </c>
      <c r="AJ5" s="78" t="s">
        <v>41</v>
      </c>
      <c r="AK5" s="79"/>
      <c r="AL5" s="76" t="s">
        <v>17</v>
      </c>
      <c r="AM5" s="78" t="s">
        <v>41</v>
      </c>
      <c r="AN5" s="79"/>
    </row>
    <row r="6" spans="1:40" ht="47.25" customHeight="1" x14ac:dyDescent="0.25">
      <c r="A6" s="7"/>
      <c r="B6" s="77"/>
      <c r="C6" s="8" t="s">
        <v>0</v>
      </c>
      <c r="D6" s="8" t="s">
        <v>1</v>
      </c>
      <c r="E6" s="77"/>
      <c r="F6" s="8" t="s">
        <v>0</v>
      </c>
      <c r="G6" s="8" t="s">
        <v>1</v>
      </c>
      <c r="H6" s="77"/>
      <c r="I6" s="8" t="s">
        <v>0</v>
      </c>
      <c r="J6" s="8" t="s">
        <v>1</v>
      </c>
      <c r="K6" s="77"/>
      <c r="L6" s="8" t="s">
        <v>0</v>
      </c>
      <c r="M6" s="8" t="s">
        <v>1</v>
      </c>
      <c r="N6" s="77"/>
      <c r="O6" s="8" t="s">
        <v>0</v>
      </c>
      <c r="P6" s="8" t="s">
        <v>1</v>
      </c>
      <c r="Q6" s="77"/>
      <c r="R6" s="8" t="s">
        <v>0</v>
      </c>
      <c r="S6" s="8" t="s">
        <v>1</v>
      </c>
      <c r="T6" s="77"/>
      <c r="U6" s="8" t="s">
        <v>0</v>
      </c>
      <c r="V6" s="8" t="s">
        <v>1</v>
      </c>
      <c r="W6" s="77"/>
      <c r="X6" s="8" t="s">
        <v>0</v>
      </c>
      <c r="Y6" s="8" t="s">
        <v>1</v>
      </c>
      <c r="Z6" s="77"/>
      <c r="AA6" s="8" t="s">
        <v>0</v>
      </c>
      <c r="AB6" s="8" t="s">
        <v>1</v>
      </c>
      <c r="AC6" s="77"/>
      <c r="AD6" s="8" t="s">
        <v>0</v>
      </c>
      <c r="AE6" s="8" t="s">
        <v>1</v>
      </c>
      <c r="AF6" s="77"/>
      <c r="AG6" s="8" t="s">
        <v>0</v>
      </c>
      <c r="AH6" s="8" t="s">
        <v>1</v>
      </c>
      <c r="AI6" s="77"/>
      <c r="AJ6" s="8" t="s">
        <v>0</v>
      </c>
      <c r="AK6" s="8" t="s">
        <v>1</v>
      </c>
      <c r="AL6" s="77"/>
      <c r="AM6" s="8" t="s">
        <v>0</v>
      </c>
      <c r="AN6" s="8" t="s">
        <v>1</v>
      </c>
    </row>
    <row r="7" spans="1:40" ht="21.75" customHeight="1" x14ac:dyDescent="0.25">
      <c r="A7" s="9" t="s">
        <v>18</v>
      </c>
      <c r="B7" s="10">
        <v>1361805.2506044921</v>
      </c>
      <c r="C7" s="47">
        <v>1318426.8619835211</v>
      </c>
      <c r="D7" s="47">
        <v>43378.388620970996</v>
      </c>
      <c r="E7" s="47">
        <v>1805797.7845797467</v>
      </c>
      <c r="F7" s="47">
        <v>1686726.4762508115</v>
      </c>
      <c r="G7" s="47">
        <v>119071.30832893502</v>
      </c>
      <c r="H7" s="47">
        <v>1920481.0559172027</v>
      </c>
      <c r="I7" s="47">
        <v>1719974.2000836893</v>
      </c>
      <c r="J7" s="47">
        <v>200506.85583351302</v>
      </c>
      <c r="K7" s="47">
        <v>1893336.184317505</v>
      </c>
      <c r="L7" s="47">
        <v>1783572.5091874802</v>
      </c>
      <c r="M7" s="47">
        <v>109763.67513002497</v>
      </c>
      <c r="N7" s="47">
        <v>1849984.804394712</v>
      </c>
      <c r="O7" s="47">
        <v>1760988.6859304395</v>
      </c>
      <c r="P7" s="47">
        <v>88996.118464272004</v>
      </c>
      <c r="Q7" s="47">
        <v>2105701.2074687118</v>
      </c>
      <c r="R7" s="47">
        <v>2005424.2533068804</v>
      </c>
      <c r="S7" s="47">
        <v>100276.95416183097</v>
      </c>
      <c r="T7" s="47">
        <v>2053606.0712183951</v>
      </c>
      <c r="U7" s="47">
        <v>1974869.7577521182</v>
      </c>
      <c r="V7" s="47">
        <v>78736.313466276988</v>
      </c>
      <c r="W7" s="47">
        <v>2188911.7081058905</v>
      </c>
      <c r="X7" s="47">
        <v>2115156.2983139204</v>
      </c>
      <c r="Y7" s="47">
        <v>73755.409791969985</v>
      </c>
      <c r="Z7" s="47">
        <v>2111419.6119909678</v>
      </c>
      <c r="AA7" s="47">
        <v>1926220.0001288396</v>
      </c>
      <c r="AB7" s="47">
        <v>185199.61186212799</v>
      </c>
      <c r="AC7" s="47">
        <v>2083309.0710151994</v>
      </c>
      <c r="AD7" s="47">
        <v>1934096.0609408997</v>
      </c>
      <c r="AE7" s="47">
        <v>149213.01007429996</v>
      </c>
      <c r="AF7" s="47">
        <v>2431362.069957708</v>
      </c>
      <c r="AG7" s="47">
        <v>2274459.8637335473</v>
      </c>
      <c r="AH7" s="47">
        <v>156902.20622416001</v>
      </c>
      <c r="AI7" s="47">
        <v>2618302.3985826159</v>
      </c>
      <c r="AJ7" s="47">
        <v>2349968.0394327524</v>
      </c>
      <c r="AK7" s="47">
        <v>268334.35914986394</v>
      </c>
      <c r="AL7" s="47">
        <f>B7+E7+H7+K7+N7+Q7+T7+W7+Z7+AC7+AF7+AI7</f>
        <v>24424017.218153141</v>
      </c>
      <c r="AM7" s="47">
        <f t="shared" ref="AM7:AN7" si="0">C7+F7+I7+L7+O7+R7+U7+X7+AA7+AD7+AG7+AJ7</f>
        <v>22849883.0070449</v>
      </c>
      <c r="AN7" s="11">
        <f t="shared" si="0"/>
        <v>1574134.2111082457</v>
      </c>
    </row>
    <row r="8" spans="1:40" ht="21.75" customHeight="1" x14ac:dyDescent="0.25">
      <c r="A8" s="12" t="s">
        <v>2</v>
      </c>
      <c r="B8" s="71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</row>
    <row r="9" spans="1:40" ht="18" customHeight="1" x14ac:dyDescent="0.25">
      <c r="A9" s="14" t="s">
        <v>19</v>
      </c>
      <c r="B9" s="15">
        <v>782572.32229003368</v>
      </c>
      <c r="C9" s="49">
        <v>739720.69884518976</v>
      </c>
      <c r="D9" s="49">
        <v>42851.623444843994</v>
      </c>
      <c r="E9" s="49">
        <v>964113.52410246478</v>
      </c>
      <c r="F9" s="49">
        <v>845539.95122024964</v>
      </c>
      <c r="G9" s="49">
        <v>118573.57288221501</v>
      </c>
      <c r="H9" s="49">
        <v>1144623.8096685901</v>
      </c>
      <c r="I9" s="49">
        <v>944762.99969457998</v>
      </c>
      <c r="J9" s="49">
        <v>199860.80997400999</v>
      </c>
      <c r="K9" s="49">
        <v>1055338.6743980956</v>
      </c>
      <c r="L9" s="49">
        <v>946068.86983574962</v>
      </c>
      <c r="M9" s="49">
        <v>109269.80456234601</v>
      </c>
      <c r="N9" s="49">
        <v>967438.5370019495</v>
      </c>
      <c r="O9" s="49">
        <v>879014.47683744959</v>
      </c>
      <c r="P9" s="49">
        <v>88424.06016449997</v>
      </c>
      <c r="Q9" s="49">
        <v>1112064.4189650298</v>
      </c>
      <c r="R9" s="49">
        <v>1012364.2870006899</v>
      </c>
      <c r="S9" s="49">
        <v>99700.131964339991</v>
      </c>
      <c r="T9" s="49">
        <v>974938.50814017933</v>
      </c>
      <c r="U9" s="49">
        <v>896908.71460408927</v>
      </c>
      <c r="V9" s="49">
        <v>78029.793536090001</v>
      </c>
      <c r="W9" s="49">
        <v>1099503.7143223693</v>
      </c>
      <c r="X9" s="49">
        <v>1026720.6973527296</v>
      </c>
      <c r="Y9" s="49">
        <v>72783.016969639997</v>
      </c>
      <c r="Z9" s="49">
        <v>1132843.3718898797</v>
      </c>
      <c r="AA9" s="49">
        <v>948319.72892839962</v>
      </c>
      <c r="AB9" s="49">
        <v>184523.64296147999</v>
      </c>
      <c r="AC9" s="49">
        <v>1058661.17297223</v>
      </c>
      <c r="AD9" s="49">
        <v>910366.67293986015</v>
      </c>
      <c r="AE9" s="49">
        <v>148294.50003236998</v>
      </c>
      <c r="AF9" s="49">
        <v>1223369.5078393302</v>
      </c>
      <c r="AG9" s="49">
        <v>1067401.5821937702</v>
      </c>
      <c r="AH9" s="49">
        <v>155967.92564556003</v>
      </c>
      <c r="AI9" s="49">
        <v>1556470.0021284292</v>
      </c>
      <c r="AJ9" s="49">
        <v>1289516.7032367194</v>
      </c>
      <c r="AK9" s="49">
        <v>266953.29889171</v>
      </c>
      <c r="AL9" s="49">
        <f t="shared" ref="AL9:AL43" si="1">B9+E9+H9+K9+N9+Q9+T9+W9+Z9+AC9+AF9+AI9</f>
        <v>13071937.563718582</v>
      </c>
      <c r="AM9" s="49">
        <f t="shared" ref="AM9:AM43" si="2">C9+F9+I9+L9+O9+R9+U9+X9+AA9+AD9+AG9+AJ9</f>
        <v>11506705.382689474</v>
      </c>
      <c r="AN9" s="16">
        <f t="shared" ref="AN9:AN43" si="3">D9+G9+J9+M9+P9+S9+V9+Y9+AB9+AE9+AH9+AK9</f>
        <v>1565232.1810291051</v>
      </c>
    </row>
    <row r="10" spans="1:40" x14ac:dyDescent="0.25">
      <c r="A10" s="17" t="s">
        <v>20</v>
      </c>
      <c r="B10" s="18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19"/>
    </row>
    <row r="11" spans="1:40" x14ac:dyDescent="0.25">
      <c r="A11" s="20" t="s">
        <v>21</v>
      </c>
      <c r="B11" s="21">
        <v>144251.84031561002</v>
      </c>
      <c r="C11" s="51">
        <v>134989.84802861002</v>
      </c>
      <c r="D11" s="51">
        <v>9261.9922869999991</v>
      </c>
      <c r="E11" s="51">
        <v>135992.14763654998</v>
      </c>
      <c r="F11" s="51">
        <v>128109.72649654999</v>
      </c>
      <c r="G11" s="51">
        <v>7882.4211400000004</v>
      </c>
      <c r="H11" s="51">
        <v>207586.54124956997</v>
      </c>
      <c r="I11" s="51">
        <v>183559.77225882999</v>
      </c>
      <c r="J11" s="51">
        <v>24026.768990739998</v>
      </c>
      <c r="K11" s="51">
        <v>126899.21082438003</v>
      </c>
      <c r="L11" s="51">
        <v>109104.24363449005</v>
      </c>
      <c r="M11" s="51">
        <v>17794.967189889998</v>
      </c>
      <c r="N11" s="51">
        <v>141421.31440357</v>
      </c>
      <c r="O11" s="51">
        <v>131876.69422357</v>
      </c>
      <c r="P11" s="51">
        <v>9544.6201799999999</v>
      </c>
      <c r="Q11" s="51">
        <v>164001.76625255996</v>
      </c>
      <c r="R11" s="51">
        <v>159533.24818565996</v>
      </c>
      <c r="S11" s="51">
        <v>4468.5180668999992</v>
      </c>
      <c r="T11" s="51">
        <v>187481.80840164999</v>
      </c>
      <c r="U11" s="51">
        <v>185390.84597872998</v>
      </c>
      <c r="V11" s="51">
        <v>2090.9624229199999</v>
      </c>
      <c r="W11" s="51">
        <v>236018.25692356002</v>
      </c>
      <c r="X11" s="51">
        <v>226217.29250293001</v>
      </c>
      <c r="Y11" s="51">
        <v>9800.9644206299999</v>
      </c>
      <c r="Z11" s="51">
        <v>151383.12974117001</v>
      </c>
      <c r="AA11" s="51">
        <v>130364.37111014</v>
      </c>
      <c r="AB11" s="51">
        <v>21018.758631030003</v>
      </c>
      <c r="AC11" s="51">
        <v>184569.48943612</v>
      </c>
      <c r="AD11" s="51">
        <v>142222.35143759998</v>
      </c>
      <c r="AE11" s="51">
        <v>42347.137998520004</v>
      </c>
      <c r="AF11" s="51">
        <v>126771.70332334003</v>
      </c>
      <c r="AG11" s="51">
        <v>90559.286458230024</v>
      </c>
      <c r="AH11" s="51">
        <v>36212.416865109997</v>
      </c>
      <c r="AI11" s="51">
        <v>172308.30594622999</v>
      </c>
      <c r="AJ11" s="51">
        <v>124912.23547432998</v>
      </c>
      <c r="AK11" s="51">
        <v>47396.070471899999</v>
      </c>
      <c r="AL11" s="51">
        <f t="shared" si="1"/>
        <v>1978685.5144543101</v>
      </c>
      <c r="AM11" s="51">
        <f t="shared" si="2"/>
        <v>1746839.9157896698</v>
      </c>
      <c r="AN11" s="22">
        <f t="shared" si="3"/>
        <v>231845.59866463998</v>
      </c>
    </row>
    <row r="12" spans="1:40" x14ac:dyDescent="0.25">
      <c r="A12" s="20" t="s">
        <v>22</v>
      </c>
      <c r="B12" s="21">
        <v>117706.21783223002</v>
      </c>
      <c r="C12" s="51">
        <v>106729.35173367002</v>
      </c>
      <c r="D12" s="51">
        <v>10976.86609856</v>
      </c>
      <c r="E12" s="51">
        <v>154763.63264559</v>
      </c>
      <c r="F12" s="51">
        <v>134166.25418334</v>
      </c>
      <c r="G12" s="51">
        <v>20597.378462249999</v>
      </c>
      <c r="H12" s="51">
        <v>44770.152811960004</v>
      </c>
      <c r="I12" s="51">
        <v>28177.784509120003</v>
      </c>
      <c r="J12" s="51">
        <v>16592.368302840001</v>
      </c>
      <c r="K12" s="51">
        <v>50180.42309466</v>
      </c>
      <c r="L12" s="51">
        <v>42207.858537940003</v>
      </c>
      <c r="M12" s="51">
        <v>7972.5645567199999</v>
      </c>
      <c r="N12" s="51">
        <v>38328.338371809994</v>
      </c>
      <c r="O12" s="51">
        <v>17224.477306909997</v>
      </c>
      <c r="P12" s="51">
        <v>21103.8610649</v>
      </c>
      <c r="Q12" s="51">
        <v>16287.485459489997</v>
      </c>
      <c r="R12" s="51">
        <v>11652.589959489998</v>
      </c>
      <c r="S12" s="51">
        <v>4634.8954999999996</v>
      </c>
      <c r="T12" s="51">
        <v>22575.692905231004</v>
      </c>
      <c r="U12" s="51">
        <v>19535.404349550005</v>
      </c>
      <c r="V12" s="51">
        <v>3040.2885556810002</v>
      </c>
      <c r="W12" s="51">
        <v>39729.426359329991</v>
      </c>
      <c r="X12" s="51">
        <v>35620.440267299993</v>
      </c>
      <c r="Y12" s="51">
        <v>4108.9860920299998</v>
      </c>
      <c r="Z12" s="51">
        <v>47868.858807070006</v>
      </c>
      <c r="AA12" s="51">
        <v>43128.773220500007</v>
      </c>
      <c r="AB12" s="51">
        <v>4740.0855865699996</v>
      </c>
      <c r="AC12" s="51">
        <v>41644.460904749998</v>
      </c>
      <c r="AD12" s="51">
        <v>37447.097404749999</v>
      </c>
      <c r="AE12" s="51">
        <v>4197.3635000000004</v>
      </c>
      <c r="AF12" s="51">
        <v>36889.093125100007</v>
      </c>
      <c r="AG12" s="51">
        <v>28715.797424190001</v>
      </c>
      <c r="AH12" s="51">
        <v>8173.2957009100001</v>
      </c>
      <c r="AI12" s="51">
        <v>191833.99729570001</v>
      </c>
      <c r="AJ12" s="51">
        <v>134630.44179202002</v>
      </c>
      <c r="AK12" s="51">
        <v>57203.555503679992</v>
      </c>
      <c r="AL12" s="51">
        <f t="shared" si="1"/>
        <v>802577.77961292118</v>
      </c>
      <c r="AM12" s="51">
        <f t="shared" si="2"/>
        <v>639236.27068878012</v>
      </c>
      <c r="AN12" s="22">
        <f t="shared" si="3"/>
        <v>163341.508924141</v>
      </c>
    </row>
    <row r="13" spans="1:40" x14ac:dyDescent="0.25">
      <c r="A13" s="20" t="s">
        <v>23</v>
      </c>
      <c r="B13" s="21">
        <v>356624.54878770182</v>
      </c>
      <c r="C13" s="51">
        <v>337669.44862185989</v>
      </c>
      <c r="D13" s="51">
        <v>18955.100165842003</v>
      </c>
      <c r="E13" s="51">
        <v>484824.93568532309</v>
      </c>
      <c r="F13" s="51">
        <v>412914.60728579009</v>
      </c>
      <c r="G13" s="51">
        <v>71910.328399532998</v>
      </c>
      <c r="H13" s="51">
        <v>663042.36414804996</v>
      </c>
      <c r="I13" s="51">
        <v>584597.64252414985</v>
      </c>
      <c r="J13" s="51">
        <v>78444.721623900012</v>
      </c>
      <c r="K13" s="51">
        <v>664147.55086705997</v>
      </c>
      <c r="L13" s="51">
        <v>609492.25392413989</v>
      </c>
      <c r="M13" s="51">
        <v>54655.296942920009</v>
      </c>
      <c r="N13" s="51">
        <v>651934.18202867953</v>
      </c>
      <c r="O13" s="51">
        <v>610758.11013096955</v>
      </c>
      <c r="P13" s="51">
        <v>41176.071897709997</v>
      </c>
      <c r="Q13" s="51">
        <v>713361.75446758186</v>
      </c>
      <c r="R13" s="51">
        <v>641080.03986332996</v>
      </c>
      <c r="S13" s="51">
        <v>72281.714604252003</v>
      </c>
      <c r="T13" s="51">
        <v>578666.51348039031</v>
      </c>
      <c r="U13" s="51">
        <v>537058.75765273022</v>
      </c>
      <c r="V13" s="51">
        <v>41607.755827660003</v>
      </c>
      <c r="W13" s="51">
        <v>612792.53047100001</v>
      </c>
      <c r="X13" s="51">
        <v>568455.49074775004</v>
      </c>
      <c r="Y13" s="51">
        <v>44337.039723249989</v>
      </c>
      <c r="Z13" s="51">
        <v>693051.58134717017</v>
      </c>
      <c r="AA13" s="51">
        <v>574510.2682713602</v>
      </c>
      <c r="AB13" s="51">
        <v>118541.31307581002</v>
      </c>
      <c r="AC13" s="51">
        <v>597923.69556209678</v>
      </c>
      <c r="AD13" s="51">
        <v>527128.46856235981</v>
      </c>
      <c r="AE13" s="51">
        <v>70795.226999736988</v>
      </c>
      <c r="AF13" s="51">
        <v>666397.11022891989</v>
      </c>
      <c r="AG13" s="51">
        <v>571339.73227475001</v>
      </c>
      <c r="AH13" s="51">
        <v>95057.377954170021</v>
      </c>
      <c r="AI13" s="51">
        <v>742044.34001803037</v>
      </c>
      <c r="AJ13" s="51">
        <v>661682.24359729036</v>
      </c>
      <c r="AK13" s="51">
        <v>80362.09642074001</v>
      </c>
      <c r="AL13" s="51">
        <f t="shared" si="1"/>
        <v>7424811.1070920043</v>
      </c>
      <c r="AM13" s="51">
        <f t="shared" si="2"/>
        <v>6636687.0634564804</v>
      </c>
      <c r="AN13" s="22">
        <f t="shared" si="3"/>
        <v>788124.04363552399</v>
      </c>
    </row>
    <row r="14" spans="1:40" x14ac:dyDescent="0.25">
      <c r="A14" s="20" t="s">
        <v>24</v>
      </c>
      <c r="B14" s="21">
        <v>87875.377081380022</v>
      </c>
      <c r="C14" s="51">
        <v>84289.139984400026</v>
      </c>
      <c r="D14" s="51">
        <v>3586.2370969799999</v>
      </c>
      <c r="E14" s="51">
        <v>154503.34019293002</v>
      </c>
      <c r="F14" s="51">
        <v>144883.48279940002</v>
      </c>
      <c r="G14" s="51">
        <v>9619.857393530001</v>
      </c>
      <c r="H14" s="51">
        <v>160761.11941211004</v>
      </c>
      <c r="I14" s="51">
        <v>106519.20267499003</v>
      </c>
      <c r="J14" s="51">
        <v>54241.916737120002</v>
      </c>
      <c r="K14" s="51">
        <v>143827.41300648995</v>
      </c>
      <c r="L14" s="51">
        <v>123451.72269491997</v>
      </c>
      <c r="M14" s="51">
        <v>20375.690311570001</v>
      </c>
      <c r="N14" s="51">
        <v>104735.03593106</v>
      </c>
      <c r="O14" s="51">
        <v>88263.779148909991</v>
      </c>
      <c r="P14" s="51">
        <v>16471.256782150002</v>
      </c>
      <c r="Q14" s="51">
        <v>129577.29096663001</v>
      </c>
      <c r="R14" s="51">
        <v>121204.22398227001</v>
      </c>
      <c r="S14" s="51">
        <v>8373.0669843600008</v>
      </c>
      <c r="T14" s="51">
        <v>124088.76354437994</v>
      </c>
      <c r="U14" s="51">
        <v>107231.95186847994</v>
      </c>
      <c r="V14" s="51">
        <v>16856.8116759</v>
      </c>
      <c r="W14" s="51">
        <v>154850.61898755003</v>
      </c>
      <c r="X14" s="51">
        <v>148605.71501962002</v>
      </c>
      <c r="Y14" s="51">
        <v>6244.9039679299995</v>
      </c>
      <c r="Z14" s="51">
        <v>165402.11296793006</v>
      </c>
      <c r="AA14" s="51">
        <v>138817.06734533006</v>
      </c>
      <c r="AB14" s="51">
        <v>26585.045622599999</v>
      </c>
      <c r="AC14" s="51">
        <v>155865.56582438998</v>
      </c>
      <c r="AD14" s="51">
        <v>137392.57889691999</v>
      </c>
      <c r="AE14" s="51">
        <v>18472.986927469996</v>
      </c>
      <c r="AF14" s="51">
        <v>153120.91244406989</v>
      </c>
      <c r="AG14" s="51">
        <v>146294.84523540988</v>
      </c>
      <c r="AH14" s="51">
        <v>6826.0672086599998</v>
      </c>
      <c r="AI14" s="51">
        <v>305611.31321279012</v>
      </c>
      <c r="AJ14" s="51">
        <v>262330.39656118007</v>
      </c>
      <c r="AK14" s="51">
        <v>43280.916651610001</v>
      </c>
      <c r="AL14" s="51">
        <f t="shared" si="1"/>
        <v>1840218.86357171</v>
      </c>
      <c r="AM14" s="51">
        <f t="shared" si="2"/>
        <v>1609284.1062118299</v>
      </c>
      <c r="AN14" s="22">
        <f t="shared" si="3"/>
        <v>230934.75735987999</v>
      </c>
    </row>
    <row r="15" spans="1:40" x14ac:dyDescent="0.25">
      <c r="A15" s="20" t="s">
        <v>25</v>
      </c>
      <c r="B15" s="21">
        <f>B9-B11-B12-B13-B14</f>
        <v>76114.33827311176</v>
      </c>
      <c r="C15" s="51">
        <f t="shared" ref="C15:D15" si="4">C9-C11-C12-C13-C14</f>
        <v>76042.910476649864</v>
      </c>
      <c r="D15" s="51">
        <f t="shared" si="4"/>
        <v>71.427796461990056</v>
      </c>
      <c r="E15" s="51">
        <f>E9-E11-E12-E13-E14</f>
        <v>34029.467942071671</v>
      </c>
      <c r="F15" s="51">
        <f t="shared" ref="F15:G15" si="5">F9-F11-F12-F13-F14</f>
        <v>25465.880455169507</v>
      </c>
      <c r="G15" s="51">
        <f t="shared" si="5"/>
        <v>8563.5874869020117</v>
      </c>
      <c r="H15" s="51">
        <f>H9-H11-H12-H13-H14</f>
        <v>68463.632046900137</v>
      </c>
      <c r="I15" s="51">
        <f t="shared" ref="I15" si="6">I9-I11-I12-I13-I14</f>
        <v>41908.597727490036</v>
      </c>
      <c r="J15" s="51">
        <f t="shared" ref="J15" si="7">J9-J11-J12-J13-J14</f>
        <v>26555.034319409955</v>
      </c>
      <c r="K15" s="51">
        <f>K9-K11-K12-K13-K14</f>
        <v>70284.076605505572</v>
      </c>
      <c r="L15" s="51">
        <f t="shared" ref="L15" si="8">L9-L11-L12-L13-L14</f>
        <v>61812.791044259735</v>
      </c>
      <c r="M15" s="51">
        <f t="shared" ref="M15" si="9">M9-M11-M12-M13-M14</f>
        <v>8471.2855612460007</v>
      </c>
      <c r="N15" s="51">
        <f>N9-N11-N12-N13-N14</f>
        <v>31019.66626682991</v>
      </c>
      <c r="O15" s="51">
        <f t="shared" ref="O15" si="10">O9-O11-O12-O13-O14</f>
        <v>30891.416027090017</v>
      </c>
      <c r="P15" s="51">
        <f t="shared" ref="P15" si="11">P9-P11-P12-P13-P14</f>
        <v>128.2502397399694</v>
      </c>
      <c r="Q15" s="51">
        <f>Q9-Q11-Q12-Q13-Q14</f>
        <v>88836.121818767948</v>
      </c>
      <c r="R15" s="51">
        <f t="shared" ref="R15" si="12">R9-R11-R12-R13-R14</f>
        <v>78894.185009939931</v>
      </c>
      <c r="S15" s="51">
        <f t="shared" ref="S15" si="13">S9-S11-S12-S13-S14</f>
        <v>9941.9368088279916</v>
      </c>
      <c r="T15" s="51">
        <f>T9-T11-T12-T13-T14</f>
        <v>62125.729808528005</v>
      </c>
      <c r="U15" s="51">
        <f t="shared" ref="U15:AK15" si="14">U9-U11-U12-U13-U14</f>
        <v>47691.754754599082</v>
      </c>
      <c r="V15" s="51">
        <f t="shared" si="14"/>
        <v>14433.975053928993</v>
      </c>
      <c r="W15" s="51">
        <f>W9-W11-W12-W13-W14</f>
        <v>56112.881580929272</v>
      </c>
      <c r="X15" s="51">
        <f t="shared" si="14"/>
        <v>47821.75881512952</v>
      </c>
      <c r="Y15" s="51">
        <f t="shared" si="14"/>
        <v>8291.1227658000098</v>
      </c>
      <c r="Z15" s="51">
        <f>Z9-Z11-Z12-Z13-Z14</f>
        <v>75137.689026539534</v>
      </c>
      <c r="AA15" s="51">
        <f t="shared" si="14"/>
        <v>61499.248981069395</v>
      </c>
      <c r="AB15" s="51">
        <f t="shared" si="14"/>
        <v>13638.440045469961</v>
      </c>
      <c r="AC15" s="51">
        <f>AC9-AC11-AC12-AC13-AC14</f>
        <v>78657.961244873179</v>
      </c>
      <c r="AD15" s="51">
        <f t="shared" si="14"/>
        <v>66176.176638230419</v>
      </c>
      <c r="AE15" s="51">
        <f t="shared" si="14"/>
        <v>12481.784606642985</v>
      </c>
      <c r="AF15" s="51">
        <f>AF9-AF11-AF12-AF13-AF14</f>
        <v>240190.6887179004</v>
      </c>
      <c r="AG15" s="51">
        <f t="shared" si="14"/>
        <v>230491.92080119034</v>
      </c>
      <c r="AH15" s="51">
        <f t="shared" si="14"/>
        <v>9698.7679167100105</v>
      </c>
      <c r="AI15" s="51">
        <f>AI9-AI11-AI12-AI13-AI14</f>
        <v>144672.04565567878</v>
      </c>
      <c r="AJ15" s="51">
        <f t="shared" si="14"/>
        <v>105961.38581189903</v>
      </c>
      <c r="AK15" s="51">
        <f t="shared" si="14"/>
        <v>38710.659843780006</v>
      </c>
      <c r="AL15" s="51">
        <f t="shared" si="1"/>
        <v>1025644.2989876363</v>
      </c>
      <c r="AM15" s="51">
        <f t="shared" si="2"/>
        <v>874658.02654271689</v>
      </c>
      <c r="AN15" s="22">
        <f t="shared" si="3"/>
        <v>150986.27244491989</v>
      </c>
    </row>
    <row r="16" spans="1:40" x14ac:dyDescent="0.25">
      <c r="A16" s="20"/>
      <c r="B16" s="2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22"/>
    </row>
    <row r="17" spans="1:40" x14ac:dyDescent="0.25">
      <c r="A17" s="17" t="s">
        <v>26</v>
      </c>
      <c r="B17" s="15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16"/>
    </row>
    <row r="18" spans="1:40" x14ac:dyDescent="0.25">
      <c r="A18" s="23" t="s">
        <v>4</v>
      </c>
      <c r="B18" s="21">
        <v>237300.83306849</v>
      </c>
      <c r="C18" s="51">
        <v>232522.02402977998</v>
      </c>
      <c r="D18" s="51">
        <v>4778.809038710001</v>
      </c>
      <c r="E18" s="51">
        <v>277879.44217559003</v>
      </c>
      <c r="F18" s="51">
        <v>264130.48510147003</v>
      </c>
      <c r="G18" s="51">
        <v>13748.957074119999</v>
      </c>
      <c r="H18" s="51">
        <v>278216.38353036996</v>
      </c>
      <c r="I18" s="51">
        <v>244261.6705585499</v>
      </c>
      <c r="J18" s="51">
        <v>33954.712971820001</v>
      </c>
      <c r="K18" s="51">
        <v>367372.83345829992</v>
      </c>
      <c r="L18" s="51">
        <v>323183.51868142991</v>
      </c>
      <c r="M18" s="51">
        <v>44189.31477687</v>
      </c>
      <c r="N18" s="51">
        <v>290590.2450580899</v>
      </c>
      <c r="O18" s="51">
        <v>270688.84998009994</v>
      </c>
      <c r="P18" s="51">
        <v>19901.395077989997</v>
      </c>
      <c r="Q18" s="51">
        <v>365735.23598508991</v>
      </c>
      <c r="R18" s="51">
        <v>339677.29477893986</v>
      </c>
      <c r="S18" s="51">
        <v>26057.941206149997</v>
      </c>
      <c r="T18" s="51">
        <v>313168.75140131993</v>
      </c>
      <c r="U18" s="51">
        <v>284430.79750155995</v>
      </c>
      <c r="V18" s="51">
        <v>28737.953899760003</v>
      </c>
      <c r="W18" s="51">
        <v>389874.22403985006</v>
      </c>
      <c r="X18" s="51">
        <v>374588.5640278401</v>
      </c>
      <c r="Y18" s="51">
        <v>15285.660012010001</v>
      </c>
      <c r="Z18" s="51">
        <v>481255.61232102994</v>
      </c>
      <c r="AA18" s="51">
        <v>365509.98972153995</v>
      </c>
      <c r="AB18" s="51">
        <v>115745.62259949</v>
      </c>
      <c r="AC18" s="51">
        <v>407137.26923395996</v>
      </c>
      <c r="AD18" s="51">
        <v>364727.41449202999</v>
      </c>
      <c r="AE18" s="51">
        <v>42409.854741930001</v>
      </c>
      <c r="AF18" s="51">
        <v>474159.43540290999</v>
      </c>
      <c r="AG18" s="51">
        <v>438430.34129043994</v>
      </c>
      <c r="AH18" s="51">
        <v>35729.094112470004</v>
      </c>
      <c r="AI18" s="51">
        <v>527066.99639659992</v>
      </c>
      <c r="AJ18" s="51">
        <v>494354.75083196996</v>
      </c>
      <c r="AK18" s="51">
        <v>32712.245564629997</v>
      </c>
      <c r="AL18" s="51">
        <f t="shared" si="1"/>
        <v>4409757.2620716002</v>
      </c>
      <c r="AM18" s="51">
        <f t="shared" si="2"/>
        <v>3996505.7009956497</v>
      </c>
      <c r="AN18" s="22">
        <f t="shared" si="3"/>
        <v>413251.56107594998</v>
      </c>
    </row>
    <row r="19" spans="1:40" x14ac:dyDescent="0.25">
      <c r="A19" s="24" t="s">
        <v>27</v>
      </c>
      <c r="B19" s="25">
        <v>128041.27405125</v>
      </c>
      <c r="C19" s="52">
        <v>123491.20937088001</v>
      </c>
      <c r="D19" s="52">
        <v>4550.064680370001</v>
      </c>
      <c r="E19" s="52">
        <v>174058.46957146004</v>
      </c>
      <c r="F19" s="52">
        <v>166682.24071934004</v>
      </c>
      <c r="G19" s="52">
        <v>7376.2288521199989</v>
      </c>
      <c r="H19" s="52">
        <v>171228.65079556993</v>
      </c>
      <c r="I19" s="52">
        <v>163645.71097574994</v>
      </c>
      <c r="J19" s="51">
        <v>7582.9398198199997</v>
      </c>
      <c r="K19" s="52">
        <v>220737.51471716995</v>
      </c>
      <c r="L19" s="52">
        <v>194736.89216440995</v>
      </c>
      <c r="M19" s="51">
        <v>26000.622552760004</v>
      </c>
      <c r="N19" s="52">
        <v>190065.21342842991</v>
      </c>
      <c r="O19" s="52">
        <v>179299.77040321991</v>
      </c>
      <c r="P19" s="51">
        <v>10765.443025209999</v>
      </c>
      <c r="Q19" s="52">
        <v>230498.83352429993</v>
      </c>
      <c r="R19" s="52">
        <v>215454.98420978992</v>
      </c>
      <c r="S19" s="51">
        <v>15043.849314509998</v>
      </c>
      <c r="T19" s="52">
        <v>178785.04859558999</v>
      </c>
      <c r="U19" s="52">
        <v>170234.91309168999</v>
      </c>
      <c r="V19" s="51">
        <v>8550.1355038999991</v>
      </c>
      <c r="W19" s="52">
        <v>220076.84569204002</v>
      </c>
      <c r="X19" s="52">
        <v>212034.39796051002</v>
      </c>
      <c r="Y19" s="51">
        <v>8042.4477315300001</v>
      </c>
      <c r="Z19" s="52">
        <v>320690.13352507999</v>
      </c>
      <c r="AA19" s="52">
        <v>232212.40652558999</v>
      </c>
      <c r="AB19" s="51">
        <v>88477.726999490013</v>
      </c>
      <c r="AC19" s="52">
        <v>233331.27956451001</v>
      </c>
      <c r="AD19" s="52">
        <v>211067.67120383002</v>
      </c>
      <c r="AE19" s="51">
        <v>22263.608360680002</v>
      </c>
      <c r="AF19" s="52">
        <v>249100.12196906997</v>
      </c>
      <c r="AG19" s="52">
        <v>221998.07994506997</v>
      </c>
      <c r="AH19" s="51">
        <v>27102.042023999998</v>
      </c>
      <c r="AI19" s="52">
        <v>296124.51718117006</v>
      </c>
      <c r="AJ19" s="52">
        <v>280094.41157748003</v>
      </c>
      <c r="AK19" s="51">
        <v>16030.105603689997</v>
      </c>
      <c r="AL19" s="52">
        <f t="shared" si="1"/>
        <v>2612737.9026156398</v>
      </c>
      <c r="AM19" s="52">
        <f t="shared" si="2"/>
        <v>2370952.6881475598</v>
      </c>
      <c r="AN19" s="22">
        <f t="shared" si="3"/>
        <v>241785.21446808</v>
      </c>
    </row>
    <row r="20" spans="1:40" x14ac:dyDescent="0.25">
      <c r="A20" s="27" t="s">
        <v>28</v>
      </c>
      <c r="B20" s="28">
        <v>109259.55901723997</v>
      </c>
      <c r="C20" s="53">
        <v>109030.81465889998</v>
      </c>
      <c r="D20" s="53">
        <v>228.74435833999999</v>
      </c>
      <c r="E20" s="53">
        <v>103820.97260412997</v>
      </c>
      <c r="F20" s="53">
        <v>97448.244382129968</v>
      </c>
      <c r="G20" s="53">
        <v>6372.7282219999997</v>
      </c>
      <c r="H20" s="53">
        <v>106987.7327348</v>
      </c>
      <c r="I20" s="53">
        <v>80615.959582799987</v>
      </c>
      <c r="J20" s="51">
        <v>26371.773152000002</v>
      </c>
      <c r="K20" s="53">
        <v>146635.31874112997</v>
      </c>
      <c r="L20" s="53">
        <v>128446.62651701998</v>
      </c>
      <c r="M20" s="51">
        <v>18188.69222411</v>
      </c>
      <c r="N20" s="53">
        <v>100525.03162966004</v>
      </c>
      <c r="O20" s="53">
        <v>91389.079576880045</v>
      </c>
      <c r="P20" s="51">
        <v>9135.9520527799996</v>
      </c>
      <c r="Q20" s="53">
        <v>135236.40246078998</v>
      </c>
      <c r="R20" s="53">
        <v>124222.31056914998</v>
      </c>
      <c r="S20" s="51">
        <v>11014.091891639999</v>
      </c>
      <c r="T20" s="53">
        <v>134383.70280572996</v>
      </c>
      <c r="U20" s="53">
        <v>114195.88440986996</v>
      </c>
      <c r="V20" s="51">
        <v>20187.818395860002</v>
      </c>
      <c r="W20" s="53">
        <v>169797.3783478101</v>
      </c>
      <c r="X20" s="53">
        <v>162554.16606733008</v>
      </c>
      <c r="Y20" s="51">
        <v>7243.2122804800001</v>
      </c>
      <c r="Z20" s="53">
        <v>160565.47879594998</v>
      </c>
      <c r="AA20" s="53">
        <v>133297.58319594996</v>
      </c>
      <c r="AB20" s="51">
        <v>27267.895600000003</v>
      </c>
      <c r="AC20" s="53">
        <v>173805.98966944995</v>
      </c>
      <c r="AD20" s="53">
        <v>153659.74328819994</v>
      </c>
      <c r="AE20" s="51">
        <v>20146.246381249999</v>
      </c>
      <c r="AF20" s="53">
        <v>225059.31343384</v>
      </c>
      <c r="AG20" s="53">
        <v>216432.26134537</v>
      </c>
      <c r="AH20" s="51">
        <v>8627.0520884700018</v>
      </c>
      <c r="AI20" s="53">
        <v>230942.47921542992</v>
      </c>
      <c r="AJ20" s="53">
        <v>214260.3392544899</v>
      </c>
      <c r="AK20" s="51">
        <v>16682.13996094</v>
      </c>
      <c r="AL20" s="53">
        <f t="shared" si="1"/>
        <v>1797019.3594559596</v>
      </c>
      <c r="AM20" s="53">
        <f t="shared" si="2"/>
        <v>1625553.0128480897</v>
      </c>
      <c r="AN20" s="22">
        <f t="shared" si="3"/>
        <v>171466.34660786999</v>
      </c>
    </row>
    <row r="21" spans="1:40" x14ac:dyDescent="0.25">
      <c r="A21" s="23" t="s">
        <v>5</v>
      </c>
      <c r="B21" s="21">
        <v>121510.95828739401</v>
      </c>
      <c r="C21" s="51">
        <v>116849.18271505</v>
      </c>
      <c r="D21" s="51">
        <v>4661.7755723439996</v>
      </c>
      <c r="E21" s="51">
        <v>161431.17775897394</v>
      </c>
      <c r="F21" s="51">
        <v>155224.88145070997</v>
      </c>
      <c r="G21" s="51">
        <v>6206.2963082639999</v>
      </c>
      <c r="H21" s="51">
        <v>154611.06363994002</v>
      </c>
      <c r="I21" s="51">
        <v>135294.53850134002</v>
      </c>
      <c r="J21" s="51">
        <v>19316.525138599998</v>
      </c>
      <c r="K21" s="51">
        <v>134488.45174460995</v>
      </c>
      <c r="L21" s="51">
        <v>126070.38666101996</v>
      </c>
      <c r="M21" s="51">
        <v>8418.0650835899996</v>
      </c>
      <c r="N21" s="51">
        <v>101876.35052849997</v>
      </c>
      <c r="O21" s="51">
        <v>94724.779762699967</v>
      </c>
      <c r="P21" s="51">
        <v>7151.5707657999992</v>
      </c>
      <c r="Q21" s="51">
        <v>174595.46190496997</v>
      </c>
      <c r="R21" s="51">
        <v>168833.43192392</v>
      </c>
      <c r="S21" s="51">
        <v>5762.0299810500001</v>
      </c>
      <c r="T21" s="51">
        <v>124041.29980043</v>
      </c>
      <c r="U21" s="51">
        <v>121717.84914376</v>
      </c>
      <c r="V21" s="51">
        <v>2323.4506566700002</v>
      </c>
      <c r="W21" s="51">
        <v>143637.66274490999</v>
      </c>
      <c r="X21" s="51">
        <v>134400.08273596002</v>
      </c>
      <c r="Y21" s="51">
        <v>9237.5800089500008</v>
      </c>
      <c r="Z21" s="51">
        <v>171286.14735530003</v>
      </c>
      <c r="AA21" s="51">
        <v>159286.92093041001</v>
      </c>
      <c r="AB21" s="51">
        <v>11999.226424889999</v>
      </c>
      <c r="AC21" s="51">
        <v>134938.97011795003</v>
      </c>
      <c r="AD21" s="51">
        <v>126710.64572481002</v>
      </c>
      <c r="AE21" s="51">
        <v>8228.3243931399993</v>
      </c>
      <c r="AF21" s="51">
        <v>206779.55395167001</v>
      </c>
      <c r="AG21" s="51">
        <v>191199.05555623001</v>
      </c>
      <c r="AH21" s="51">
        <v>15580.498395440003</v>
      </c>
      <c r="AI21" s="51">
        <v>234456.6009055</v>
      </c>
      <c r="AJ21" s="51">
        <v>225538.61223013999</v>
      </c>
      <c r="AK21" s="51">
        <v>8917.9886753600003</v>
      </c>
      <c r="AL21" s="51">
        <f t="shared" si="1"/>
        <v>1863653.698740148</v>
      </c>
      <c r="AM21" s="51">
        <f t="shared" si="2"/>
        <v>1755850.3673360501</v>
      </c>
      <c r="AN21" s="22">
        <f t="shared" si="3"/>
        <v>107803.33140409802</v>
      </c>
    </row>
    <row r="22" spans="1:40" x14ac:dyDescent="0.25">
      <c r="A22" s="24" t="s">
        <v>27</v>
      </c>
      <c r="B22" s="25">
        <v>85801.678982473997</v>
      </c>
      <c r="C22" s="52">
        <v>82745.643916630012</v>
      </c>
      <c r="D22" s="52">
        <v>3056.0350658439997</v>
      </c>
      <c r="E22" s="52">
        <v>112366.66279493396</v>
      </c>
      <c r="F22" s="52">
        <v>106160.36648666995</v>
      </c>
      <c r="G22" s="52">
        <v>6206.2963082639999</v>
      </c>
      <c r="H22" s="52">
        <v>133889.30720188003</v>
      </c>
      <c r="I22" s="52">
        <v>114572.78206328003</v>
      </c>
      <c r="J22" s="51">
        <v>19316.525138599998</v>
      </c>
      <c r="K22" s="52">
        <v>106695.68175019996</v>
      </c>
      <c r="L22" s="52">
        <v>99969.41452566997</v>
      </c>
      <c r="M22" s="51">
        <v>6726.2672245300009</v>
      </c>
      <c r="N22" s="52">
        <v>92861.198757629958</v>
      </c>
      <c r="O22" s="52">
        <v>85709.627991829955</v>
      </c>
      <c r="P22" s="51">
        <v>7151.5707657999992</v>
      </c>
      <c r="Q22" s="52">
        <v>124963.31371576</v>
      </c>
      <c r="R22" s="52">
        <v>121360.63499720999</v>
      </c>
      <c r="S22" s="51">
        <v>3602.6787185500002</v>
      </c>
      <c r="T22" s="52">
        <v>108203.14692299999</v>
      </c>
      <c r="U22" s="52">
        <v>106287.22593904</v>
      </c>
      <c r="V22" s="51">
        <v>1915.9209839600001</v>
      </c>
      <c r="W22" s="52">
        <v>126484.20524361999</v>
      </c>
      <c r="X22" s="52">
        <v>118889.59507508</v>
      </c>
      <c r="Y22" s="51">
        <v>7594.6101685399999</v>
      </c>
      <c r="Z22" s="52">
        <v>143699.32238619</v>
      </c>
      <c r="AA22" s="52">
        <v>136960.98596011</v>
      </c>
      <c r="AB22" s="51">
        <v>6738.3364260799999</v>
      </c>
      <c r="AC22" s="52">
        <v>114506.02639300002</v>
      </c>
      <c r="AD22" s="52">
        <v>107979.44813486001</v>
      </c>
      <c r="AE22" s="51">
        <v>6526.578258139999</v>
      </c>
      <c r="AF22" s="52">
        <v>161507.80260331003</v>
      </c>
      <c r="AG22" s="52">
        <v>145975.94196568002</v>
      </c>
      <c r="AH22" s="51">
        <v>15531.860637630003</v>
      </c>
      <c r="AI22" s="52">
        <v>191418.50447568999</v>
      </c>
      <c r="AJ22" s="52">
        <v>182638.96203686998</v>
      </c>
      <c r="AK22" s="51">
        <v>8779.542438819999</v>
      </c>
      <c r="AL22" s="52">
        <f t="shared" si="1"/>
        <v>1502396.8512276879</v>
      </c>
      <c r="AM22" s="52">
        <f t="shared" si="2"/>
        <v>1409250.6290929297</v>
      </c>
      <c r="AN22" s="22">
        <f t="shared" si="3"/>
        <v>93146.222134758005</v>
      </c>
    </row>
    <row r="23" spans="1:40" x14ac:dyDescent="0.25">
      <c r="A23" s="27" t="s">
        <v>28</v>
      </c>
      <c r="B23" s="28">
        <v>35709.279304920005</v>
      </c>
      <c r="C23" s="53">
        <v>34103.538798420006</v>
      </c>
      <c r="D23" s="53">
        <v>1605.7405065</v>
      </c>
      <c r="E23" s="53">
        <v>49064.514964039998</v>
      </c>
      <c r="F23" s="53">
        <v>49064.514964039998</v>
      </c>
      <c r="G23" s="53">
        <v>0</v>
      </c>
      <c r="H23" s="53">
        <v>20721.756438060002</v>
      </c>
      <c r="I23" s="53">
        <v>20721.756438060002</v>
      </c>
      <c r="J23" s="51">
        <v>0</v>
      </c>
      <c r="K23" s="53">
        <v>27792.769994409995</v>
      </c>
      <c r="L23" s="53">
        <v>26100.972135349995</v>
      </c>
      <c r="M23" s="51">
        <v>1691.7978590599998</v>
      </c>
      <c r="N23" s="53">
        <v>9015.1517708699976</v>
      </c>
      <c r="O23" s="53">
        <v>9015.1517708699976</v>
      </c>
      <c r="P23" s="51">
        <v>0</v>
      </c>
      <c r="Q23" s="53">
        <v>49632.148189209998</v>
      </c>
      <c r="R23" s="53">
        <v>47472.796926709998</v>
      </c>
      <c r="S23" s="51">
        <v>2159.3512624999998</v>
      </c>
      <c r="T23" s="53">
        <v>15838.15287743</v>
      </c>
      <c r="U23" s="53">
        <v>15430.623204720001</v>
      </c>
      <c r="V23" s="51">
        <v>407.52967271</v>
      </c>
      <c r="W23" s="53">
        <v>17153.457501289999</v>
      </c>
      <c r="X23" s="53">
        <v>15510.487660879999</v>
      </c>
      <c r="Y23" s="51">
        <v>1642.96984041</v>
      </c>
      <c r="Z23" s="53">
        <v>27586.824969110006</v>
      </c>
      <c r="AA23" s="53">
        <v>22325.934970300004</v>
      </c>
      <c r="AB23" s="51">
        <v>5260.8899988100002</v>
      </c>
      <c r="AC23" s="53">
        <v>20432.943724949997</v>
      </c>
      <c r="AD23" s="53">
        <v>18731.197589949996</v>
      </c>
      <c r="AE23" s="51">
        <v>1701.7461350000001</v>
      </c>
      <c r="AF23" s="53">
        <v>45271.751348360005</v>
      </c>
      <c r="AG23" s="53">
        <v>45223.113590550005</v>
      </c>
      <c r="AH23" s="51">
        <v>48.637757810000004</v>
      </c>
      <c r="AI23" s="53">
        <v>43038.096429810001</v>
      </c>
      <c r="AJ23" s="53">
        <v>42899.650193270005</v>
      </c>
      <c r="AK23" s="51">
        <v>138.44623654000003</v>
      </c>
      <c r="AL23" s="53">
        <f t="shared" si="1"/>
        <v>361256.84751246002</v>
      </c>
      <c r="AM23" s="53">
        <f t="shared" si="2"/>
        <v>346599.73824312002</v>
      </c>
      <c r="AN23" s="22">
        <f t="shared" si="3"/>
        <v>14657.109269340001</v>
      </c>
    </row>
    <row r="24" spans="1:40" x14ac:dyDescent="0.25">
      <c r="A24" s="23" t="s">
        <v>6</v>
      </c>
      <c r="B24" s="21">
        <v>423760.5309341501</v>
      </c>
      <c r="C24" s="51">
        <v>390349.49210036005</v>
      </c>
      <c r="D24" s="51">
        <v>33411.03883379</v>
      </c>
      <c r="E24" s="51">
        <v>524802.90416790091</v>
      </c>
      <c r="F24" s="51">
        <v>426184.5846680699</v>
      </c>
      <c r="G24" s="51">
        <v>98618.319499831006</v>
      </c>
      <c r="H24" s="51">
        <v>711796.36249828001</v>
      </c>
      <c r="I24" s="51">
        <v>565206.79063468997</v>
      </c>
      <c r="J24" s="51">
        <v>146589.57186358998</v>
      </c>
      <c r="K24" s="51">
        <v>553477.3891951862</v>
      </c>
      <c r="L24" s="51">
        <v>496814.96449330018</v>
      </c>
      <c r="M24" s="51">
        <v>56662.424701886004</v>
      </c>
      <c r="N24" s="51">
        <v>574971.94141535985</v>
      </c>
      <c r="O24" s="51">
        <v>513600.84709464997</v>
      </c>
      <c r="P24" s="51">
        <v>61371.094320710006</v>
      </c>
      <c r="Q24" s="51">
        <v>571733.72107496986</v>
      </c>
      <c r="R24" s="51">
        <v>503853.56029782997</v>
      </c>
      <c r="S24" s="51">
        <v>67880.160777140001</v>
      </c>
      <c r="T24" s="51">
        <v>537728.45693843008</v>
      </c>
      <c r="U24" s="51">
        <v>490760.06795877009</v>
      </c>
      <c r="V24" s="51">
        <v>46968.388979659998</v>
      </c>
      <c r="W24" s="51">
        <v>565991.82753760996</v>
      </c>
      <c r="X24" s="51">
        <v>517732.05058893003</v>
      </c>
      <c r="Y24" s="51">
        <v>48259.776948679995</v>
      </c>
      <c r="Z24" s="51">
        <v>480301.61221355014</v>
      </c>
      <c r="AA24" s="51">
        <v>423522.81827645015</v>
      </c>
      <c r="AB24" s="51">
        <v>56778.793937099996</v>
      </c>
      <c r="AC24" s="51">
        <v>516584.93362031999</v>
      </c>
      <c r="AD24" s="51">
        <v>418928.61272301991</v>
      </c>
      <c r="AE24" s="51">
        <v>97656.320897299986</v>
      </c>
      <c r="AF24" s="51">
        <v>542430.51848474995</v>
      </c>
      <c r="AG24" s="51">
        <v>437772.18534710002</v>
      </c>
      <c r="AH24" s="51">
        <v>104658.33313764998</v>
      </c>
      <c r="AI24" s="51">
        <v>794946.40482633014</v>
      </c>
      <c r="AJ24" s="51">
        <v>569623.34017460991</v>
      </c>
      <c r="AK24" s="51">
        <v>225323.06465171999</v>
      </c>
      <c r="AL24" s="51">
        <f t="shared" si="1"/>
        <v>6798526.6029068371</v>
      </c>
      <c r="AM24" s="51">
        <f t="shared" si="2"/>
        <v>5754349.3143577799</v>
      </c>
      <c r="AN24" s="22">
        <f t="shared" si="3"/>
        <v>1044177.288549057</v>
      </c>
    </row>
    <row r="25" spans="1:40" x14ac:dyDescent="0.25">
      <c r="A25" s="24" t="s">
        <v>27</v>
      </c>
      <c r="B25" s="25">
        <v>396595.68282890011</v>
      </c>
      <c r="C25" s="52">
        <v>365047.07098611013</v>
      </c>
      <c r="D25" s="52">
        <v>31548.61184279</v>
      </c>
      <c r="E25" s="52">
        <v>486502.07352097094</v>
      </c>
      <c r="F25" s="52">
        <v>399694.2360182199</v>
      </c>
      <c r="G25" s="52">
        <v>86807.837502751005</v>
      </c>
      <c r="H25" s="52">
        <v>608585.70218690007</v>
      </c>
      <c r="I25" s="52">
        <v>516421.30822784005</v>
      </c>
      <c r="J25" s="51">
        <v>92164.393959059991</v>
      </c>
      <c r="K25" s="52">
        <v>510198.96410032612</v>
      </c>
      <c r="L25" s="52">
        <v>462503.02518809011</v>
      </c>
      <c r="M25" s="51">
        <v>47695.938912236001</v>
      </c>
      <c r="N25" s="52">
        <v>544421.41628216987</v>
      </c>
      <c r="O25" s="52">
        <v>490513.87693056994</v>
      </c>
      <c r="P25" s="51">
        <v>53907.539351600004</v>
      </c>
      <c r="Q25" s="52">
        <v>533242.58333922992</v>
      </c>
      <c r="R25" s="52">
        <v>470503.98320113996</v>
      </c>
      <c r="S25" s="51">
        <v>62738.600138089998</v>
      </c>
      <c r="T25" s="52">
        <v>498307.49192874011</v>
      </c>
      <c r="U25" s="52">
        <v>462034.54161034006</v>
      </c>
      <c r="V25" s="51">
        <v>36272.950318399991</v>
      </c>
      <c r="W25" s="52">
        <v>536326.58353672002</v>
      </c>
      <c r="X25" s="52">
        <v>493716.65120088001</v>
      </c>
      <c r="Y25" s="51">
        <v>42609.93233584</v>
      </c>
      <c r="Z25" s="52">
        <v>423016.45093124011</v>
      </c>
      <c r="AA25" s="52">
        <v>373932.35706340009</v>
      </c>
      <c r="AB25" s="51">
        <v>49084.093867839998</v>
      </c>
      <c r="AC25" s="52">
        <v>476617.03546398995</v>
      </c>
      <c r="AD25" s="52">
        <v>388067.49358454993</v>
      </c>
      <c r="AE25" s="51">
        <v>88549.541879439988</v>
      </c>
      <c r="AF25" s="52">
        <v>419387.45678458002</v>
      </c>
      <c r="AG25" s="52">
        <v>322578.26892602001</v>
      </c>
      <c r="AH25" s="51">
        <v>96809.187858559992</v>
      </c>
      <c r="AI25" s="52">
        <v>619132.55039798003</v>
      </c>
      <c r="AJ25" s="52">
        <v>458980.47604416998</v>
      </c>
      <c r="AK25" s="51">
        <v>160152.07435380999</v>
      </c>
      <c r="AL25" s="52">
        <f t="shared" si="1"/>
        <v>6052333.991301747</v>
      </c>
      <c r="AM25" s="52">
        <f t="shared" si="2"/>
        <v>5203993.2889813296</v>
      </c>
      <c r="AN25" s="22">
        <f t="shared" si="3"/>
        <v>848340.70232041692</v>
      </c>
    </row>
    <row r="26" spans="1:40" x14ac:dyDescent="0.25">
      <c r="A26" s="27" t="s">
        <v>28</v>
      </c>
      <c r="B26" s="28">
        <v>27164.848105249999</v>
      </c>
      <c r="C26" s="53">
        <v>25302.421114249999</v>
      </c>
      <c r="D26" s="53">
        <v>1862.426991</v>
      </c>
      <c r="E26" s="53">
        <v>38300.830646930001</v>
      </c>
      <c r="F26" s="53">
        <v>26490.348649850002</v>
      </c>
      <c r="G26" s="53">
        <v>11810.48199708</v>
      </c>
      <c r="H26" s="53">
        <v>103210.66031138001</v>
      </c>
      <c r="I26" s="53">
        <v>48785.482406849995</v>
      </c>
      <c r="J26" s="51">
        <v>54425.177904530006</v>
      </c>
      <c r="K26" s="53">
        <v>43278.425094859995</v>
      </c>
      <c r="L26" s="53">
        <v>34311.939305209999</v>
      </c>
      <c r="M26" s="51">
        <v>8966.485789649998</v>
      </c>
      <c r="N26" s="53">
        <v>30550.52513319</v>
      </c>
      <c r="O26" s="53">
        <v>23086.970164080005</v>
      </c>
      <c r="P26" s="51">
        <v>7463.5549691099995</v>
      </c>
      <c r="Q26" s="53">
        <v>38491.137735739998</v>
      </c>
      <c r="R26" s="53">
        <v>33349.577096690002</v>
      </c>
      <c r="S26" s="51">
        <v>5141.5606390499997</v>
      </c>
      <c r="T26" s="53">
        <v>39420.96500969</v>
      </c>
      <c r="U26" s="53">
        <v>28725.526348430001</v>
      </c>
      <c r="V26" s="51">
        <v>10695.438661260001</v>
      </c>
      <c r="W26" s="53">
        <v>29665.244000890001</v>
      </c>
      <c r="X26" s="53">
        <v>24015.399388050002</v>
      </c>
      <c r="Y26" s="51">
        <v>5649.8446128400001</v>
      </c>
      <c r="Z26" s="53">
        <v>57285.161282310008</v>
      </c>
      <c r="AA26" s="53">
        <v>49590.461213050003</v>
      </c>
      <c r="AB26" s="51">
        <v>7694.7000692600004</v>
      </c>
      <c r="AC26" s="53">
        <v>39967.898156329997</v>
      </c>
      <c r="AD26" s="53">
        <v>30861.119138469992</v>
      </c>
      <c r="AE26" s="51">
        <v>9106.7790178600007</v>
      </c>
      <c r="AF26" s="53">
        <v>123043.06170017</v>
      </c>
      <c r="AG26" s="53">
        <v>115193.91642108001</v>
      </c>
      <c r="AH26" s="51">
        <v>7849.1452790900003</v>
      </c>
      <c r="AI26" s="53">
        <v>175813.85442835002</v>
      </c>
      <c r="AJ26" s="53">
        <v>110642.86413044001</v>
      </c>
      <c r="AK26" s="51">
        <v>65170.990297910015</v>
      </c>
      <c r="AL26" s="53">
        <f t="shared" si="1"/>
        <v>746192.61160508997</v>
      </c>
      <c r="AM26" s="53">
        <f t="shared" si="2"/>
        <v>550356.02537645004</v>
      </c>
      <c r="AN26" s="22">
        <f t="shared" si="3"/>
        <v>195836.58622864005</v>
      </c>
    </row>
    <row r="27" spans="1:40" x14ac:dyDescent="0.25">
      <c r="A27" s="23"/>
      <c r="B27" s="71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13"/>
    </row>
    <row r="28" spans="1:40" x14ac:dyDescent="0.25">
      <c r="A28" s="14" t="s">
        <v>14</v>
      </c>
      <c r="B28" s="15">
        <v>579232.9283144573</v>
      </c>
      <c r="C28" s="49">
        <v>578706.16313833022</v>
      </c>
      <c r="D28" s="49">
        <v>526.76517612700002</v>
      </c>
      <c r="E28" s="49">
        <v>841684.26047728071</v>
      </c>
      <c r="F28" s="49">
        <v>841186.52503056079</v>
      </c>
      <c r="G28" s="49">
        <v>497.7354467200002</v>
      </c>
      <c r="H28" s="49">
        <v>775857.24624861288</v>
      </c>
      <c r="I28" s="49">
        <v>775211.2003891099</v>
      </c>
      <c r="J28" s="49">
        <v>646.04585950299986</v>
      </c>
      <c r="K28" s="49">
        <v>837997.50991940848</v>
      </c>
      <c r="L28" s="49">
        <v>837503.63935172954</v>
      </c>
      <c r="M28" s="49">
        <v>493.87056767900003</v>
      </c>
      <c r="N28" s="49">
        <v>882546.26739276177</v>
      </c>
      <c r="O28" s="49">
        <v>881974.2090929898</v>
      </c>
      <c r="P28" s="49">
        <v>572.05829977199983</v>
      </c>
      <c r="Q28" s="49">
        <v>993636.78850368026</v>
      </c>
      <c r="R28" s="49">
        <v>993059.96630618931</v>
      </c>
      <c r="S28" s="49">
        <v>576.82219749100045</v>
      </c>
      <c r="T28" s="49">
        <v>1078667.5630782174</v>
      </c>
      <c r="U28" s="49">
        <v>1077961.0431480305</v>
      </c>
      <c r="V28" s="49">
        <v>706.51993018699955</v>
      </c>
      <c r="W28" s="49">
        <v>1089407.9937835201</v>
      </c>
      <c r="X28" s="49">
        <v>1088435.6009611902</v>
      </c>
      <c r="Y28" s="49">
        <v>972.39282233000029</v>
      </c>
      <c r="Z28" s="49">
        <v>978576.24010108691</v>
      </c>
      <c r="AA28" s="49">
        <v>977900.27120043896</v>
      </c>
      <c r="AB28" s="49">
        <v>675.96890064800061</v>
      </c>
      <c r="AC28" s="49">
        <v>1024647.8980429699</v>
      </c>
      <c r="AD28" s="49">
        <v>1023729.3880010397</v>
      </c>
      <c r="AE28" s="49">
        <v>918.51004193000017</v>
      </c>
      <c r="AF28" s="49">
        <v>1207992.5621183775</v>
      </c>
      <c r="AG28" s="49">
        <v>1207058.2815397773</v>
      </c>
      <c r="AH28" s="49">
        <v>934.28057859999979</v>
      </c>
      <c r="AI28" s="49">
        <v>1061832.3964541845</v>
      </c>
      <c r="AJ28" s="49">
        <v>1060451.3361960305</v>
      </c>
      <c r="AK28" s="49">
        <v>1381.0602581540008</v>
      </c>
      <c r="AL28" s="49">
        <f t="shared" si="1"/>
        <v>11352079.65443456</v>
      </c>
      <c r="AM28" s="49">
        <f t="shared" si="2"/>
        <v>11343177.624355417</v>
      </c>
      <c r="AN28" s="16">
        <f t="shared" si="3"/>
        <v>8902.0300791410027</v>
      </c>
    </row>
    <row r="29" spans="1:40" x14ac:dyDescent="0.25">
      <c r="A29" s="17" t="s">
        <v>20</v>
      </c>
      <c r="B29" s="18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19"/>
    </row>
    <row r="30" spans="1:40" x14ac:dyDescent="0.25">
      <c r="A30" s="20" t="s">
        <v>21</v>
      </c>
      <c r="B30" s="21">
        <v>1997.7521266400004</v>
      </c>
      <c r="C30" s="51">
        <v>1997.6232210800003</v>
      </c>
      <c r="D30" s="51">
        <v>0.12890556</v>
      </c>
      <c r="E30" s="51">
        <v>3860.7758035499992</v>
      </c>
      <c r="F30" s="51">
        <v>3860.7758035499992</v>
      </c>
      <c r="G30" s="51">
        <v>0</v>
      </c>
      <c r="H30" s="51">
        <v>4347.6825805299995</v>
      </c>
      <c r="I30" s="51">
        <v>4347.6825805299995</v>
      </c>
      <c r="J30" s="51">
        <v>0</v>
      </c>
      <c r="K30" s="51">
        <v>4002.8456229099997</v>
      </c>
      <c r="L30" s="51">
        <v>4002.8456229099997</v>
      </c>
      <c r="M30" s="51">
        <v>0</v>
      </c>
      <c r="N30" s="51">
        <v>4774.4864527999989</v>
      </c>
      <c r="O30" s="51">
        <v>4774.4864527999989</v>
      </c>
      <c r="P30" s="51">
        <v>0</v>
      </c>
      <c r="Q30" s="51">
        <v>4976.0002715099999</v>
      </c>
      <c r="R30" s="51">
        <v>4976.0002715099999</v>
      </c>
      <c r="S30" s="51">
        <v>0</v>
      </c>
      <c r="T30" s="51">
        <v>5272.9688281999997</v>
      </c>
      <c r="U30" s="51">
        <v>5272.9688281999997</v>
      </c>
      <c r="V30" s="51">
        <v>0</v>
      </c>
      <c r="W30" s="51">
        <v>5106.9131598699996</v>
      </c>
      <c r="X30" s="51">
        <v>5106.9131598699996</v>
      </c>
      <c r="Y30" s="51">
        <v>0</v>
      </c>
      <c r="Z30" s="51">
        <v>5002.9771610299995</v>
      </c>
      <c r="AA30" s="51">
        <v>4892.4180402900001</v>
      </c>
      <c r="AB30" s="51">
        <v>110.55912074</v>
      </c>
      <c r="AC30" s="51">
        <v>4511.48109131</v>
      </c>
      <c r="AD30" s="51">
        <v>4502.4365243300008</v>
      </c>
      <c r="AE30" s="51">
        <v>9.0445669800000008</v>
      </c>
      <c r="AF30" s="51">
        <v>5558.6453350800002</v>
      </c>
      <c r="AG30" s="51">
        <v>5558.6453350800002</v>
      </c>
      <c r="AH30" s="51">
        <v>0</v>
      </c>
      <c r="AI30" s="51">
        <v>3991.7730933599996</v>
      </c>
      <c r="AJ30" s="51">
        <v>3991.7730933599996</v>
      </c>
      <c r="AK30" s="51">
        <v>0</v>
      </c>
      <c r="AL30" s="51">
        <f t="shared" si="1"/>
        <v>53404.30152678999</v>
      </c>
      <c r="AM30" s="51">
        <f t="shared" si="2"/>
        <v>53284.568933509989</v>
      </c>
      <c r="AN30" s="22">
        <f t="shared" si="3"/>
        <v>119.73259328</v>
      </c>
    </row>
    <row r="31" spans="1:40" x14ac:dyDescent="0.25">
      <c r="A31" s="20" t="s">
        <v>22</v>
      </c>
      <c r="B31" s="21">
        <v>8655.9212099300003</v>
      </c>
      <c r="C31" s="51">
        <v>8655.9212099300003</v>
      </c>
      <c r="D31" s="51">
        <v>0</v>
      </c>
      <c r="E31" s="51">
        <v>11972.32555283</v>
      </c>
      <c r="F31" s="51">
        <v>11972.32555283</v>
      </c>
      <c r="G31" s="51">
        <v>0</v>
      </c>
      <c r="H31" s="51">
        <v>6942.1790399500005</v>
      </c>
      <c r="I31" s="51">
        <v>6942.1790399500005</v>
      </c>
      <c r="J31" s="51">
        <v>0</v>
      </c>
      <c r="K31" s="51">
        <v>8155.2830758400005</v>
      </c>
      <c r="L31" s="51">
        <v>8155.2830758400005</v>
      </c>
      <c r="M31" s="51">
        <v>0</v>
      </c>
      <c r="N31" s="51">
        <v>7761.4981671099995</v>
      </c>
      <c r="O31" s="51">
        <v>7761.4981671099995</v>
      </c>
      <c r="P31" s="51">
        <v>0</v>
      </c>
      <c r="Q31" s="51">
        <v>5978.7410038400012</v>
      </c>
      <c r="R31" s="51">
        <v>5978.7410038400012</v>
      </c>
      <c r="S31" s="51">
        <v>0</v>
      </c>
      <c r="T31" s="51">
        <v>7647.7734260300003</v>
      </c>
      <c r="U31" s="51">
        <v>7647.7734260300003</v>
      </c>
      <c r="V31" s="51">
        <v>0</v>
      </c>
      <c r="W31" s="51">
        <v>7601.4638837399998</v>
      </c>
      <c r="X31" s="51">
        <v>7601.4638837399998</v>
      </c>
      <c r="Y31" s="51">
        <v>0</v>
      </c>
      <c r="Z31" s="51">
        <v>8309.40530726</v>
      </c>
      <c r="AA31" s="51">
        <v>8309.40530726</v>
      </c>
      <c r="AB31" s="51">
        <v>0</v>
      </c>
      <c r="AC31" s="51">
        <v>9477.0532502000005</v>
      </c>
      <c r="AD31" s="51">
        <v>9477.0532502000005</v>
      </c>
      <c r="AE31" s="51">
        <v>0</v>
      </c>
      <c r="AF31" s="51">
        <v>10213.333968300001</v>
      </c>
      <c r="AG31" s="51">
        <v>10213.333968300001</v>
      </c>
      <c r="AH31" s="51">
        <v>0</v>
      </c>
      <c r="AI31" s="51">
        <v>15147.851059869998</v>
      </c>
      <c r="AJ31" s="51">
        <v>15147.851059869998</v>
      </c>
      <c r="AK31" s="51">
        <v>0</v>
      </c>
      <c r="AL31" s="51">
        <f t="shared" si="1"/>
        <v>107862.8289449</v>
      </c>
      <c r="AM31" s="51">
        <f t="shared" si="2"/>
        <v>107862.8289449</v>
      </c>
      <c r="AN31" s="22">
        <f t="shared" si="3"/>
        <v>0</v>
      </c>
    </row>
    <row r="32" spans="1:40" x14ac:dyDescent="0.25">
      <c r="A32" s="20" t="s">
        <v>23</v>
      </c>
      <c r="B32" s="21">
        <v>97500.721454760031</v>
      </c>
      <c r="C32" s="51">
        <v>97500.537371330021</v>
      </c>
      <c r="D32" s="51">
        <v>0.18408342999999996</v>
      </c>
      <c r="E32" s="51">
        <v>134680.09747033997</v>
      </c>
      <c r="F32" s="51">
        <v>134662.60798078997</v>
      </c>
      <c r="G32" s="51">
        <v>17.489489550000002</v>
      </c>
      <c r="H32" s="51">
        <v>112775.15269748004</v>
      </c>
      <c r="I32" s="51">
        <v>112730.76749934004</v>
      </c>
      <c r="J32" s="51">
        <v>44.38519814</v>
      </c>
      <c r="K32" s="51">
        <v>141489.18971458002</v>
      </c>
      <c r="L32" s="51">
        <v>141462.96846036002</v>
      </c>
      <c r="M32" s="51">
        <v>26.221254220000002</v>
      </c>
      <c r="N32" s="51">
        <v>177268.93520385999</v>
      </c>
      <c r="O32" s="51">
        <v>177241.99603228</v>
      </c>
      <c r="P32" s="51">
        <v>26.939171580000007</v>
      </c>
      <c r="Q32" s="51">
        <v>175406.88503904012</v>
      </c>
      <c r="R32" s="51">
        <v>175390.62699092014</v>
      </c>
      <c r="S32" s="51">
        <v>16.258048120000005</v>
      </c>
      <c r="T32" s="51">
        <v>145690.82044446102</v>
      </c>
      <c r="U32" s="51">
        <v>145666.23698514001</v>
      </c>
      <c r="V32" s="51">
        <v>24.583459320999996</v>
      </c>
      <c r="W32" s="51">
        <v>206979.814135669</v>
      </c>
      <c r="X32" s="51">
        <v>206954.45766361002</v>
      </c>
      <c r="Y32" s="51">
        <v>25.356472059000001</v>
      </c>
      <c r="Z32" s="51">
        <v>178838.66540010102</v>
      </c>
      <c r="AA32" s="51">
        <v>178820.86744223002</v>
      </c>
      <c r="AB32" s="51">
        <v>17.797957871000005</v>
      </c>
      <c r="AC32" s="51">
        <v>195370.04918052291</v>
      </c>
      <c r="AD32" s="51">
        <v>195145.07951763991</v>
      </c>
      <c r="AE32" s="51">
        <v>224.96966288300001</v>
      </c>
      <c r="AF32" s="51">
        <v>184219.79694317793</v>
      </c>
      <c r="AG32" s="51">
        <v>183903.24939518995</v>
      </c>
      <c r="AH32" s="51">
        <v>316.54754798799996</v>
      </c>
      <c r="AI32" s="51">
        <v>215221.34305001691</v>
      </c>
      <c r="AJ32" s="51">
        <v>214956.84229730989</v>
      </c>
      <c r="AK32" s="51">
        <v>264.50075270699995</v>
      </c>
      <c r="AL32" s="51">
        <f t="shared" si="1"/>
        <v>1965441.4707340091</v>
      </c>
      <c r="AM32" s="51">
        <f t="shared" si="2"/>
        <v>1964436.2376361401</v>
      </c>
      <c r="AN32" s="22">
        <f t="shared" si="3"/>
        <v>1005.2330978689999</v>
      </c>
    </row>
    <row r="33" spans="1:40" x14ac:dyDescent="0.25">
      <c r="A33" s="20" t="s">
        <v>24</v>
      </c>
      <c r="B33" s="21">
        <v>233239.19520573679</v>
      </c>
      <c r="C33" s="51">
        <v>233125.97555423979</v>
      </c>
      <c r="D33" s="51">
        <v>113.21965149699997</v>
      </c>
      <c r="E33" s="51">
        <v>354167.73216752021</v>
      </c>
      <c r="F33" s="51">
        <v>354114.44620004023</v>
      </c>
      <c r="G33" s="51">
        <v>53.285967479999996</v>
      </c>
      <c r="H33" s="51">
        <v>284482.40050438978</v>
      </c>
      <c r="I33" s="51">
        <v>284410.18598916981</v>
      </c>
      <c r="J33" s="51">
        <v>72.214515219999996</v>
      </c>
      <c r="K33" s="51">
        <v>292590.81134971022</v>
      </c>
      <c r="L33" s="51">
        <v>292528.93787871022</v>
      </c>
      <c r="M33" s="51">
        <v>61.873471000000016</v>
      </c>
      <c r="N33" s="51">
        <v>357524.03656906018</v>
      </c>
      <c r="O33" s="51">
        <v>357470.74123170017</v>
      </c>
      <c r="P33" s="51">
        <v>53.295337359999991</v>
      </c>
      <c r="Q33" s="51">
        <v>400052.22252719977</v>
      </c>
      <c r="R33" s="51">
        <v>399989.98978845979</v>
      </c>
      <c r="S33" s="51">
        <v>62.232738739999995</v>
      </c>
      <c r="T33" s="51">
        <v>510610.23036815441</v>
      </c>
      <c r="U33" s="51">
        <v>510510.30789948942</v>
      </c>
      <c r="V33" s="51">
        <v>99.922468665000011</v>
      </c>
      <c r="W33" s="51">
        <v>443808.00824116223</v>
      </c>
      <c r="X33" s="51">
        <v>443554.62734064023</v>
      </c>
      <c r="Y33" s="51">
        <v>253.38090052200002</v>
      </c>
      <c r="Z33" s="51">
        <v>390481.5896599571</v>
      </c>
      <c r="AA33" s="51">
        <v>390428.6253541201</v>
      </c>
      <c r="AB33" s="51">
        <v>52.964305837000005</v>
      </c>
      <c r="AC33" s="51">
        <v>402470.76738497469</v>
      </c>
      <c r="AD33" s="51">
        <v>402309.80445914966</v>
      </c>
      <c r="AE33" s="51">
        <v>160.96292582500001</v>
      </c>
      <c r="AF33" s="51">
        <v>607516.82769308391</v>
      </c>
      <c r="AG33" s="51">
        <v>607408.2657735598</v>
      </c>
      <c r="AH33" s="51">
        <v>108.56191952400002</v>
      </c>
      <c r="AI33" s="51">
        <v>420998.11767902639</v>
      </c>
      <c r="AJ33" s="51">
        <v>420749.28254980035</v>
      </c>
      <c r="AK33" s="51">
        <v>248.83512922600002</v>
      </c>
      <c r="AL33" s="51">
        <f t="shared" si="1"/>
        <v>4697941.9393499754</v>
      </c>
      <c r="AM33" s="51">
        <f t="shared" si="2"/>
        <v>4696601.1900190795</v>
      </c>
      <c r="AN33" s="22">
        <f t="shared" si="3"/>
        <v>1340.7493308960002</v>
      </c>
    </row>
    <row r="34" spans="1:40" x14ac:dyDescent="0.25">
      <c r="A34" s="20" t="s">
        <v>25</v>
      </c>
      <c r="B34" s="21">
        <f>B28-B30-B31-B32-B33</f>
        <v>237839.33831739041</v>
      </c>
      <c r="C34" s="51">
        <f t="shared" ref="C34" si="15">C28-C30-C31-C32-C33</f>
        <v>237426.10578175038</v>
      </c>
      <c r="D34" s="51">
        <f t="shared" ref="D34" si="16">D28-D30-D31-D32-D33</f>
        <v>413.23253564000004</v>
      </c>
      <c r="E34" s="51">
        <f>E28-E30-E31-E32-E33</f>
        <v>337003.32948304049</v>
      </c>
      <c r="F34" s="51">
        <f t="shared" ref="F34:G34" si="17">F28-F30-F31-F32-F33</f>
        <v>336576.36949335056</v>
      </c>
      <c r="G34" s="51">
        <f t="shared" si="17"/>
        <v>426.95998969000021</v>
      </c>
      <c r="H34" s="51">
        <f>H28-H30-H31-H32-H33</f>
        <v>367309.83142626309</v>
      </c>
      <c r="I34" s="51">
        <f t="shared" ref="I34" si="18">I28-I30-I31-I32-I33</f>
        <v>366780.38528012013</v>
      </c>
      <c r="J34" s="51">
        <f t="shared" ref="J34" si="19">J28-J30-J31-J32-J33</f>
        <v>529.44614614299996</v>
      </c>
      <c r="K34" s="51">
        <f>K28-K30-K31-K32-K33</f>
        <v>391759.38015636825</v>
      </c>
      <c r="L34" s="51">
        <f t="shared" ref="L34" si="20">L28-L30-L31-L32-L33</f>
        <v>391353.60431390931</v>
      </c>
      <c r="M34" s="51">
        <f t="shared" ref="M34" si="21">M28-M30-M31-M32-M33</f>
        <v>405.77584245900005</v>
      </c>
      <c r="N34" s="51">
        <f>N28-N30-N31-N32-N33</f>
        <v>335217.31099993165</v>
      </c>
      <c r="O34" s="51">
        <f t="shared" ref="O34" si="22">O28-O30-O31-O32-O33</f>
        <v>334725.48720909958</v>
      </c>
      <c r="P34" s="51">
        <f t="shared" ref="P34" si="23">P28-P30-P31-P32-P33</f>
        <v>491.82379083199987</v>
      </c>
      <c r="Q34" s="51">
        <f>Q28-Q30-Q31-Q32-Q33</f>
        <v>407222.93966209039</v>
      </c>
      <c r="R34" s="51">
        <f t="shared" ref="R34" si="24">R28-R30-R31-R32-R33</f>
        <v>406724.60825145937</v>
      </c>
      <c r="S34" s="51">
        <f t="shared" ref="S34" si="25">S28-S30-S31-S32-S33</f>
        <v>498.33141063100044</v>
      </c>
      <c r="T34" s="51">
        <f>T28-T30-T31-T32-T33</f>
        <v>409445.77001137211</v>
      </c>
      <c r="U34" s="51">
        <f t="shared" ref="U34:AK34" si="26">U28-U30-U31-U32-U33</f>
        <v>408863.75600917113</v>
      </c>
      <c r="V34" s="51">
        <f t="shared" si="26"/>
        <v>582.01400220099958</v>
      </c>
      <c r="W34" s="51">
        <f>W28-W30-W31-W32-W33</f>
        <v>425911.79436307884</v>
      </c>
      <c r="X34" s="51">
        <f t="shared" si="26"/>
        <v>425218.13891332998</v>
      </c>
      <c r="Y34" s="51">
        <f t="shared" si="26"/>
        <v>693.65544974900024</v>
      </c>
      <c r="Z34" s="51">
        <f>Z28-Z30-Z31-Z32-Z33</f>
        <v>395943.60257273878</v>
      </c>
      <c r="AA34" s="51">
        <f t="shared" si="26"/>
        <v>395448.95505653886</v>
      </c>
      <c r="AB34" s="51">
        <f t="shared" si="26"/>
        <v>494.64751620000061</v>
      </c>
      <c r="AC34" s="51">
        <f>AC28-AC30-AC31-AC32-AC33</f>
        <v>412818.54713596223</v>
      </c>
      <c r="AD34" s="51">
        <f t="shared" si="26"/>
        <v>412295.01424972009</v>
      </c>
      <c r="AE34" s="51">
        <f t="shared" si="26"/>
        <v>523.53288624200013</v>
      </c>
      <c r="AF34" s="51">
        <f>AF28-AF30-AF31-AF32-AF33</f>
        <v>400483.95817873569</v>
      </c>
      <c r="AG34" s="51">
        <f t="shared" si="26"/>
        <v>399974.78706764756</v>
      </c>
      <c r="AH34" s="51">
        <f t="shared" si="26"/>
        <v>509.17111108799975</v>
      </c>
      <c r="AI34" s="51">
        <f>AI28-AI30-AI31-AI32-AI33</f>
        <v>406473.31157191127</v>
      </c>
      <c r="AJ34" s="51">
        <f t="shared" si="26"/>
        <v>405605.58719569026</v>
      </c>
      <c r="AK34" s="51">
        <f t="shared" si="26"/>
        <v>867.72437622100085</v>
      </c>
      <c r="AL34" s="51">
        <f t="shared" si="1"/>
        <v>4527429.1138788825</v>
      </c>
      <c r="AM34" s="51">
        <f t="shared" si="2"/>
        <v>4520992.7988217873</v>
      </c>
      <c r="AN34" s="22">
        <f t="shared" si="3"/>
        <v>6436.3150570960015</v>
      </c>
    </row>
    <row r="35" spans="1:40" x14ac:dyDescent="0.25">
      <c r="A35" s="20"/>
      <c r="B35" s="2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22"/>
    </row>
    <row r="36" spans="1:40" x14ac:dyDescent="0.25">
      <c r="A36" s="17" t="s">
        <v>29</v>
      </c>
      <c r="B36" s="30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31"/>
    </row>
    <row r="37" spans="1:40" x14ac:dyDescent="0.25">
      <c r="A37" s="14" t="s">
        <v>30</v>
      </c>
      <c r="B37" s="32">
        <v>109220.13560625</v>
      </c>
      <c r="C37" s="55">
        <v>109220.13560625</v>
      </c>
      <c r="D37" s="55">
        <v>0</v>
      </c>
      <c r="E37" s="55">
        <v>133746.44375076998</v>
      </c>
      <c r="F37" s="55">
        <v>133746.44375076998</v>
      </c>
      <c r="G37" s="55">
        <v>0</v>
      </c>
      <c r="H37" s="55">
        <v>157097.86124832998</v>
      </c>
      <c r="I37" s="55">
        <v>157097.86124832998</v>
      </c>
      <c r="J37" s="55">
        <v>0</v>
      </c>
      <c r="K37" s="55">
        <v>191665.73496928002</v>
      </c>
      <c r="L37" s="55">
        <v>191665.73496928002</v>
      </c>
      <c r="M37" s="55">
        <v>0</v>
      </c>
      <c r="N37" s="55">
        <v>140654.32408128999</v>
      </c>
      <c r="O37" s="55">
        <v>140654.32408128999</v>
      </c>
      <c r="P37" s="55">
        <v>0</v>
      </c>
      <c r="Q37" s="55">
        <v>157904.08249557001</v>
      </c>
      <c r="R37" s="55">
        <v>157904.08249557001</v>
      </c>
      <c r="S37" s="55">
        <v>0</v>
      </c>
      <c r="T37" s="55">
        <v>153232.71744337</v>
      </c>
      <c r="U37" s="55">
        <v>153232.71744337</v>
      </c>
      <c r="V37" s="55">
        <v>0</v>
      </c>
      <c r="W37" s="55">
        <v>172964.19318863994</v>
      </c>
      <c r="X37" s="55">
        <v>172964.19318863994</v>
      </c>
      <c r="Y37" s="55">
        <v>0</v>
      </c>
      <c r="Z37" s="55">
        <v>175541.68957081003</v>
      </c>
      <c r="AA37" s="55">
        <v>175541.68957081003</v>
      </c>
      <c r="AB37" s="55">
        <v>0</v>
      </c>
      <c r="AC37" s="55">
        <v>210585.53073616</v>
      </c>
      <c r="AD37" s="55">
        <v>210585.53073616</v>
      </c>
      <c r="AE37" s="55">
        <v>0</v>
      </c>
      <c r="AF37" s="55">
        <v>176027.15945605992</v>
      </c>
      <c r="AG37" s="55">
        <v>176027.15945605992</v>
      </c>
      <c r="AH37" s="55">
        <v>0</v>
      </c>
      <c r="AI37" s="55">
        <v>181896.50322374</v>
      </c>
      <c r="AJ37" s="55">
        <v>181651.56149134997</v>
      </c>
      <c r="AK37" s="55">
        <v>244.94173239</v>
      </c>
      <c r="AL37" s="55">
        <f t="shared" si="1"/>
        <v>1960536.3757702699</v>
      </c>
      <c r="AM37" s="55">
        <f t="shared" si="2"/>
        <v>1960291.4340378798</v>
      </c>
      <c r="AN37" s="33">
        <f t="shared" si="3"/>
        <v>244.94173239</v>
      </c>
    </row>
    <row r="38" spans="1:40" x14ac:dyDescent="0.25">
      <c r="A38" s="24" t="s">
        <v>27</v>
      </c>
      <c r="B38" s="25">
        <v>8.2939299999999996</v>
      </c>
      <c r="C38" s="52">
        <v>8.2939299999999996</v>
      </c>
      <c r="D38" s="52">
        <v>0</v>
      </c>
      <c r="E38" s="52">
        <v>30.723172210000001</v>
      </c>
      <c r="F38" s="52">
        <v>30.723172210000001</v>
      </c>
      <c r="G38" s="52">
        <v>0</v>
      </c>
      <c r="H38" s="52">
        <v>53.285400409999994</v>
      </c>
      <c r="I38" s="52">
        <v>53.285400409999994</v>
      </c>
      <c r="J38" s="52">
        <v>0</v>
      </c>
      <c r="K38" s="52">
        <v>36.570633610000002</v>
      </c>
      <c r="L38" s="52">
        <v>36.570633610000002</v>
      </c>
      <c r="M38" s="52">
        <v>0</v>
      </c>
      <c r="N38" s="52">
        <v>35.554185560000001</v>
      </c>
      <c r="O38" s="52">
        <v>35.554185560000001</v>
      </c>
      <c r="P38" s="52"/>
      <c r="Q38" s="52">
        <v>15.097295730000001</v>
      </c>
      <c r="R38" s="52">
        <v>15.097295730000001</v>
      </c>
      <c r="S38" s="52">
        <v>0</v>
      </c>
      <c r="T38" s="52">
        <v>39.178854219999998</v>
      </c>
      <c r="U38" s="52">
        <v>39.178854219999998</v>
      </c>
      <c r="V38" s="52">
        <v>0</v>
      </c>
      <c r="W38" s="52">
        <v>3.56967341</v>
      </c>
      <c r="X38" s="52">
        <v>3.56967341</v>
      </c>
      <c r="Y38" s="52">
        <v>0</v>
      </c>
      <c r="Z38" s="52">
        <v>125.60017865</v>
      </c>
      <c r="AA38" s="52">
        <v>125.60017865</v>
      </c>
      <c r="AB38" s="52">
        <v>0</v>
      </c>
      <c r="AC38" s="52">
        <v>17.62786869</v>
      </c>
      <c r="AD38" s="52">
        <v>17.62786869</v>
      </c>
      <c r="AE38" s="52">
        <v>0</v>
      </c>
      <c r="AF38" s="52">
        <v>25.637798750000002</v>
      </c>
      <c r="AG38" s="52">
        <v>25.637798750000002</v>
      </c>
      <c r="AH38" s="52">
        <v>0</v>
      </c>
      <c r="AI38" s="52">
        <f>AJ38+AK38</f>
        <v>104.04788381</v>
      </c>
      <c r="AJ38" s="52">
        <v>104.04788381</v>
      </c>
      <c r="AK38" s="52">
        <v>0</v>
      </c>
      <c r="AL38" s="52">
        <f t="shared" si="1"/>
        <v>495.18687505000003</v>
      </c>
      <c r="AM38" s="52">
        <f t="shared" si="2"/>
        <v>495.18687505000003</v>
      </c>
      <c r="AN38" s="26">
        <f t="shared" si="3"/>
        <v>0</v>
      </c>
    </row>
    <row r="39" spans="1:40" x14ac:dyDescent="0.25">
      <c r="A39" s="27" t="s">
        <v>28</v>
      </c>
      <c r="B39" s="28">
        <v>109211.84167625</v>
      </c>
      <c r="C39" s="53">
        <v>109211.84167625</v>
      </c>
      <c r="D39" s="53">
        <v>0</v>
      </c>
      <c r="E39" s="53">
        <v>133715.72057855999</v>
      </c>
      <c r="F39" s="53">
        <v>133715.72057855999</v>
      </c>
      <c r="G39" s="53">
        <v>0</v>
      </c>
      <c r="H39" s="53">
        <v>157044.57584791997</v>
      </c>
      <c r="I39" s="53">
        <v>157044.57584791997</v>
      </c>
      <c r="J39" s="53">
        <v>0</v>
      </c>
      <c r="K39" s="53">
        <v>191629.16433567004</v>
      </c>
      <c r="L39" s="53">
        <v>191629.16433567004</v>
      </c>
      <c r="M39" s="53">
        <v>0</v>
      </c>
      <c r="N39" s="53">
        <v>140618.76989572999</v>
      </c>
      <c r="O39" s="53">
        <v>140618.76989572999</v>
      </c>
      <c r="P39" s="53"/>
      <c r="Q39" s="53">
        <v>157888.98519983998</v>
      </c>
      <c r="R39" s="53">
        <v>157888.98519983998</v>
      </c>
      <c r="S39" s="53">
        <v>0</v>
      </c>
      <c r="T39" s="53">
        <v>153193.53858915</v>
      </c>
      <c r="U39" s="53">
        <v>153193.53858915</v>
      </c>
      <c r="V39" s="53">
        <v>0</v>
      </c>
      <c r="W39" s="53">
        <v>172960.62351522996</v>
      </c>
      <c r="X39" s="53">
        <v>172960.62351522996</v>
      </c>
      <c r="Y39" s="53">
        <v>0</v>
      </c>
      <c r="Z39" s="53">
        <v>175416.08939216004</v>
      </c>
      <c r="AA39" s="53">
        <v>175416.08939216004</v>
      </c>
      <c r="AB39" s="53">
        <v>0</v>
      </c>
      <c r="AC39" s="53">
        <v>210567.90286746999</v>
      </c>
      <c r="AD39" s="53">
        <v>210567.90286746999</v>
      </c>
      <c r="AE39" s="53">
        <v>0</v>
      </c>
      <c r="AF39" s="53">
        <v>176001.5216573099</v>
      </c>
      <c r="AG39" s="53">
        <v>176001.5216573099</v>
      </c>
      <c r="AH39" s="53">
        <v>0</v>
      </c>
      <c r="AI39" s="52">
        <f>AJ39+AK39</f>
        <v>181792.45533992996</v>
      </c>
      <c r="AJ39" s="53">
        <v>181547.51360753996</v>
      </c>
      <c r="AK39" s="53">
        <v>244.94173239</v>
      </c>
      <c r="AL39" s="52">
        <f t="shared" si="1"/>
        <v>1960041.1888952197</v>
      </c>
      <c r="AM39" s="53">
        <f t="shared" si="2"/>
        <v>1959796.2471628296</v>
      </c>
      <c r="AN39" s="29">
        <f t="shared" si="3"/>
        <v>244.94173239</v>
      </c>
    </row>
    <row r="40" spans="1:40" x14ac:dyDescent="0.25">
      <c r="A40" s="14" t="s">
        <v>31</v>
      </c>
      <c r="B40" s="32">
        <v>424625.09321793739</v>
      </c>
      <c r="C40" s="55">
        <v>424099.1724953904</v>
      </c>
      <c r="D40" s="55">
        <v>525.92072254699997</v>
      </c>
      <c r="E40" s="55">
        <v>643531.47630226973</v>
      </c>
      <c r="F40" s="55">
        <v>643033.74085554981</v>
      </c>
      <c r="G40" s="55">
        <v>497.7354467200002</v>
      </c>
      <c r="H40" s="55">
        <v>548875.297417933</v>
      </c>
      <c r="I40" s="55">
        <v>548229.25155842991</v>
      </c>
      <c r="J40" s="55">
        <v>646.04585950299986</v>
      </c>
      <c r="K40" s="55">
        <v>571621.42682162893</v>
      </c>
      <c r="L40" s="55">
        <v>571127.55628671998</v>
      </c>
      <c r="M40" s="55">
        <v>493.87053490900001</v>
      </c>
      <c r="N40" s="55">
        <v>682004.36990769207</v>
      </c>
      <c r="O40" s="55">
        <v>681436.21725122014</v>
      </c>
      <c r="P40" s="55">
        <v>568.15265647199988</v>
      </c>
      <c r="Q40" s="55">
        <v>758806.96872977074</v>
      </c>
      <c r="R40" s="55">
        <v>758230.1470239897</v>
      </c>
      <c r="S40" s="55">
        <v>576.82170578100033</v>
      </c>
      <c r="T40" s="55">
        <v>857302.2214994065</v>
      </c>
      <c r="U40" s="55">
        <v>856603.02795489971</v>
      </c>
      <c r="V40" s="55">
        <v>699.1935445069995</v>
      </c>
      <c r="W40" s="55">
        <v>838492.74340113963</v>
      </c>
      <c r="X40" s="55">
        <v>837762.33016437967</v>
      </c>
      <c r="Y40" s="55">
        <v>730.41323676000025</v>
      </c>
      <c r="Z40" s="55">
        <v>735965.0935462981</v>
      </c>
      <c r="AA40" s="55">
        <v>735289.12581892009</v>
      </c>
      <c r="AB40" s="55">
        <v>675.96772737800052</v>
      </c>
      <c r="AC40" s="55">
        <v>744741.80210047925</v>
      </c>
      <c r="AD40" s="55">
        <v>743836.19446542917</v>
      </c>
      <c r="AE40" s="55">
        <v>905.60763505000011</v>
      </c>
      <c r="AF40" s="55">
        <v>954276.13905605965</v>
      </c>
      <c r="AG40" s="55">
        <v>953341.85873789969</v>
      </c>
      <c r="AH40" s="55">
        <v>934.28031815999975</v>
      </c>
      <c r="AI40" s="55">
        <v>810534.20720522408</v>
      </c>
      <c r="AJ40" s="55">
        <v>809398.09019535012</v>
      </c>
      <c r="AK40" s="55">
        <v>1136.1170098740006</v>
      </c>
      <c r="AL40" s="55">
        <f t="shared" si="1"/>
        <v>8570776.8392058406</v>
      </c>
      <c r="AM40" s="55">
        <f t="shared" si="2"/>
        <v>8562386.7128081787</v>
      </c>
      <c r="AN40" s="33">
        <f t="shared" si="3"/>
        <v>8390.1263976610007</v>
      </c>
    </row>
    <row r="41" spans="1:40" x14ac:dyDescent="0.25">
      <c r="A41" s="24" t="s">
        <v>27</v>
      </c>
      <c r="B41" s="25">
        <f>C41+D41</f>
        <v>103704.31987783712</v>
      </c>
      <c r="C41" s="52">
        <v>103661.20660436011</v>
      </c>
      <c r="D41" s="52">
        <v>43.113273476999993</v>
      </c>
      <c r="E41" s="52">
        <f>F41+G41</f>
        <v>143743.95037142999</v>
      </c>
      <c r="F41" s="52">
        <v>143684.95023605</v>
      </c>
      <c r="G41" s="52">
        <v>59.000135379999989</v>
      </c>
      <c r="H41" s="52">
        <f>I41+J41</f>
        <v>112215.05017508994</v>
      </c>
      <c r="I41" s="52">
        <v>112215.05017508994</v>
      </c>
      <c r="J41" s="52">
        <v>0</v>
      </c>
      <c r="K41" s="52">
        <f>L41+M41</f>
        <v>148931.52344791999</v>
      </c>
      <c r="L41" s="52">
        <v>148931.52344791999</v>
      </c>
      <c r="M41" s="52">
        <v>0</v>
      </c>
      <c r="N41" s="52">
        <f>O41+P41</f>
        <v>183554.80357936997</v>
      </c>
      <c r="O41" s="52">
        <v>183554.80357936997</v>
      </c>
      <c r="P41" s="52">
        <v>0</v>
      </c>
      <c r="Q41" s="52">
        <f>R41+S41</f>
        <v>180240.89680440997</v>
      </c>
      <c r="R41" s="52">
        <v>180240.89680440997</v>
      </c>
      <c r="S41" s="52">
        <v>0</v>
      </c>
      <c r="T41" s="52">
        <f>U41+V41</f>
        <v>152360.16502448005</v>
      </c>
      <c r="U41" s="52">
        <v>152360.16502448005</v>
      </c>
      <c r="V41" s="52">
        <v>0</v>
      </c>
      <c r="W41" s="52">
        <f>X41+Y41</f>
        <v>212861.89329926998</v>
      </c>
      <c r="X41" s="52">
        <v>212861.89329926998</v>
      </c>
      <c r="Y41" s="52">
        <v>0</v>
      </c>
      <c r="Z41" s="52">
        <f>AA41+AB41</f>
        <v>185922.71672609996</v>
      </c>
      <c r="AA41" s="52">
        <v>185812.15760535994</v>
      </c>
      <c r="AB41" s="52">
        <v>110.55912074</v>
      </c>
      <c r="AC41" s="52">
        <f>AD41+AE41</f>
        <v>198426.26812648005</v>
      </c>
      <c r="AD41" s="52">
        <v>198417.22355950004</v>
      </c>
      <c r="AE41" s="52">
        <v>9.0445669800000008</v>
      </c>
      <c r="AF41" s="52">
        <f>AG41+AH41</f>
        <v>188153.28577653001</v>
      </c>
      <c r="AG41" s="52">
        <v>188054.52753230001</v>
      </c>
      <c r="AH41" s="52">
        <v>98.758244229999988</v>
      </c>
      <c r="AI41" s="52">
        <f>AJ41+AK41</f>
        <v>225022.71311438183</v>
      </c>
      <c r="AJ41" s="52">
        <v>224911.97766091983</v>
      </c>
      <c r="AK41" s="52">
        <v>110.73545346200005</v>
      </c>
      <c r="AL41" s="52">
        <f t="shared" si="1"/>
        <v>2035137.5863232987</v>
      </c>
      <c r="AM41" s="52">
        <f t="shared" si="2"/>
        <v>2034706.3755290299</v>
      </c>
      <c r="AN41" s="26">
        <f t="shared" si="3"/>
        <v>431.21079426900008</v>
      </c>
    </row>
    <row r="42" spans="1:40" x14ac:dyDescent="0.25">
      <c r="A42" s="27" t="s">
        <v>28</v>
      </c>
      <c r="B42" s="25">
        <f>C42+D42</f>
        <v>320920.77334010025</v>
      </c>
      <c r="C42" s="53">
        <v>320437.96589103027</v>
      </c>
      <c r="D42" s="53">
        <v>482.80744906999996</v>
      </c>
      <c r="E42" s="52">
        <f>F42+G42</f>
        <v>499787.52593083977</v>
      </c>
      <c r="F42" s="53">
        <v>499348.79061949975</v>
      </c>
      <c r="G42" s="53">
        <v>438.73531134000024</v>
      </c>
      <c r="H42" s="52">
        <f>I42+J42</f>
        <v>436660.24724284298</v>
      </c>
      <c r="I42" s="53">
        <v>436014.20138334</v>
      </c>
      <c r="J42" s="53">
        <v>646.04585950299986</v>
      </c>
      <c r="K42" s="52">
        <f>L42+M42</f>
        <v>422689.90337370901</v>
      </c>
      <c r="L42" s="53">
        <v>422196.03283879999</v>
      </c>
      <c r="M42" s="53">
        <v>493.87053490900001</v>
      </c>
      <c r="N42" s="52">
        <f>O42+P42</f>
        <v>498449.56632832211</v>
      </c>
      <c r="O42" s="53">
        <v>497881.41367185011</v>
      </c>
      <c r="P42" s="53">
        <v>568.15265647199988</v>
      </c>
      <c r="Q42" s="52">
        <f>R42+S42</f>
        <v>578566.07192536083</v>
      </c>
      <c r="R42" s="53">
        <v>577989.25021957979</v>
      </c>
      <c r="S42" s="53">
        <v>576.82170578100033</v>
      </c>
      <c r="T42" s="52">
        <f>U42+V42</f>
        <v>704942.05647492653</v>
      </c>
      <c r="U42" s="53">
        <v>704242.86293041951</v>
      </c>
      <c r="V42" s="53">
        <v>699.1935445069995</v>
      </c>
      <c r="W42" s="52">
        <f>X42+Y42</f>
        <v>625630.85010186955</v>
      </c>
      <c r="X42" s="53">
        <v>624900.4368651096</v>
      </c>
      <c r="Y42" s="53">
        <v>730.41323676000025</v>
      </c>
      <c r="Z42" s="52">
        <f>AA42+AB42</f>
        <v>550042.37682019803</v>
      </c>
      <c r="AA42" s="53">
        <v>549476.96821356006</v>
      </c>
      <c r="AB42" s="53">
        <v>565.40860663800049</v>
      </c>
      <c r="AC42" s="52">
        <f>AD42+AE42</f>
        <v>546315.53397399921</v>
      </c>
      <c r="AD42" s="53">
        <v>545418.97090592922</v>
      </c>
      <c r="AE42" s="53">
        <v>896.5630680700001</v>
      </c>
      <c r="AF42" s="52">
        <f>AG42+AH42</f>
        <v>766122.85327952961</v>
      </c>
      <c r="AG42" s="53">
        <v>765287.33120559959</v>
      </c>
      <c r="AH42" s="53">
        <v>835.52207392999969</v>
      </c>
      <c r="AI42" s="52">
        <f>AJ42+AK42</f>
        <v>585511.49409084232</v>
      </c>
      <c r="AJ42" s="53">
        <v>584486.11253443034</v>
      </c>
      <c r="AK42" s="53">
        <v>1025.3815564120005</v>
      </c>
      <c r="AL42" s="52">
        <f t="shared" si="1"/>
        <v>6535639.2528825402</v>
      </c>
      <c r="AM42" s="53">
        <f t="shared" si="2"/>
        <v>6527680.3372791484</v>
      </c>
      <c r="AN42" s="29">
        <f t="shared" si="3"/>
        <v>7958.9156033920008</v>
      </c>
    </row>
    <row r="43" spans="1:40" x14ac:dyDescent="0.25">
      <c r="A43" s="34" t="s">
        <v>32</v>
      </c>
      <c r="B43" s="35">
        <v>45387.699490269988</v>
      </c>
      <c r="C43" s="56">
        <v>45386.855036689987</v>
      </c>
      <c r="D43" s="66">
        <v>0.84445357999999948</v>
      </c>
      <c r="E43" s="56">
        <v>64406.340424240014</v>
      </c>
      <c r="F43" s="56">
        <v>64406.340424240014</v>
      </c>
      <c r="G43" s="66">
        <v>0</v>
      </c>
      <c r="H43" s="56">
        <v>69884.087582350039</v>
      </c>
      <c r="I43" s="56">
        <v>69884.087582350039</v>
      </c>
      <c r="J43" s="66">
        <v>0</v>
      </c>
      <c r="K43" s="56">
        <v>74710.348128500016</v>
      </c>
      <c r="L43" s="56">
        <v>74710.348095730005</v>
      </c>
      <c r="M43" s="66">
        <v>3.2770000000000006E-5</v>
      </c>
      <c r="N43" s="56">
        <v>59887.573403780014</v>
      </c>
      <c r="O43" s="56">
        <v>59883.667760480013</v>
      </c>
      <c r="P43" s="66">
        <v>3.9056432999999999</v>
      </c>
      <c r="Q43" s="56">
        <v>76925.737278339991</v>
      </c>
      <c r="R43" s="56">
        <v>76925.73678662999</v>
      </c>
      <c r="S43" s="66">
        <v>4.9171000000000002E-4</v>
      </c>
      <c r="T43" s="56">
        <v>68132.624135439997</v>
      </c>
      <c r="U43" s="56">
        <v>68125.297749760008</v>
      </c>
      <c r="V43" s="66">
        <v>7.3263856799999996</v>
      </c>
      <c r="W43" s="56">
        <v>77951.057193739995</v>
      </c>
      <c r="X43" s="56">
        <v>77709.077608169988</v>
      </c>
      <c r="Y43" s="66">
        <v>241.97958556999998</v>
      </c>
      <c r="Z43" s="56">
        <v>67069.456983979966</v>
      </c>
      <c r="AA43" s="56">
        <v>67069.455810709973</v>
      </c>
      <c r="AB43" s="66">
        <v>1.1732699999999999E-3</v>
      </c>
      <c r="AC43" s="56">
        <v>69320.565206330008</v>
      </c>
      <c r="AD43" s="56">
        <v>69307.662799450001</v>
      </c>
      <c r="AE43" s="66">
        <v>12.902406879999999</v>
      </c>
      <c r="AF43" s="56">
        <v>77689.263606260007</v>
      </c>
      <c r="AG43" s="56">
        <v>77689.263345820014</v>
      </c>
      <c r="AH43" s="66">
        <v>2.6044000000000002E-4</v>
      </c>
      <c r="AI43" s="56">
        <v>69401.686025220013</v>
      </c>
      <c r="AJ43" s="56">
        <v>69401.684509330022</v>
      </c>
      <c r="AK43" s="66">
        <v>1.5158900000000002E-3</v>
      </c>
      <c r="AL43" s="56">
        <f t="shared" si="1"/>
        <v>820766.43945845007</v>
      </c>
      <c r="AM43" s="56">
        <f t="shared" si="2"/>
        <v>820499.47750936006</v>
      </c>
      <c r="AN43" s="62">
        <f t="shared" si="3"/>
        <v>266.96194908999996</v>
      </c>
    </row>
    <row r="45" spans="1:40" x14ac:dyDescent="0.25">
      <c r="A45" s="57" t="s">
        <v>45</v>
      </c>
    </row>
    <row r="46" spans="1:40" x14ac:dyDescent="0.25">
      <c r="A46" s="57" t="s">
        <v>46</v>
      </c>
    </row>
    <row r="47" spans="1:40" x14ac:dyDescent="0.25">
      <c r="A47" s="58" t="s">
        <v>47</v>
      </c>
    </row>
    <row r="48" spans="1:40" x14ac:dyDescent="0.25">
      <c r="A48" s="58" t="s">
        <v>11</v>
      </c>
    </row>
  </sheetData>
  <mergeCells count="39">
    <mergeCell ref="AI4:AK4"/>
    <mergeCell ref="AI5:AI6"/>
    <mergeCell ref="AJ5:AK5"/>
    <mergeCell ref="AL4:AN4"/>
    <mergeCell ref="AL5:AL6"/>
    <mergeCell ref="AM5:AN5"/>
    <mergeCell ref="AC4:AE4"/>
    <mergeCell ref="AC5:AC6"/>
    <mergeCell ref="AD5:AE5"/>
    <mergeCell ref="AF4:AH4"/>
    <mergeCell ref="AF5:AF6"/>
    <mergeCell ref="AG5:AH5"/>
    <mergeCell ref="W4:Y4"/>
    <mergeCell ref="W5:W6"/>
    <mergeCell ref="X5:Y5"/>
    <mergeCell ref="Z4:AB4"/>
    <mergeCell ref="Z5:Z6"/>
    <mergeCell ref="AA5:AB5"/>
    <mergeCell ref="Q4:S4"/>
    <mergeCell ref="Q5:Q6"/>
    <mergeCell ref="R5:S5"/>
    <mergeCell ref="T4:V4"/>
    <mergeCell ref="T5:T6"/>
    <mergeCell ref="U5:V5"/>
    <mergeCell ref="N4:P4"/>
    <mergeCell ref="N5:N6"/>
    <mergeCell ref="O5:P5"/>
    <mergeCell ref="B4:D4"/>
    <mergeCell ref="B5:B6"/>
    <mergeCell ref="C5:D5"/>
    <mergeCell ref="E4:G4"/>
    <mergeCell ref="E5:E6"/>
    <mergeCell ref="F5:G5"/>
    <mergeCell ref="K4:M4"/>
    <mergeCell ref="K5:K6"/>
    <mergeCell ref="L5:M5"/>
    <mergeCell ref="H4:J4"/>
    <mergeCell ref="H5:H6"/>
    <mergeCell ref="I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showGridLines="0" zoomScale="80" zoomScaleNormal="80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AB16" sqref="AB16"/>
    </sheetView>
  </sheetViews>
  <sheetFormatPr defaultColWidth="8.85546875" defaultRowHeight="15.75" x14ac:dyDescent="0.25"/>
  <cols>
    <col min="1" max="1" width="70" style="3" customWidth="1"/>
    <col min="2" max="2" width="16.5703125" style="3" customWidth="1"/>
    <col min="3" max="3" width="16.42578125" style="3" customWidth="1"/>
    <col min="4" max="4" width="16.5703125" style="3" customWidth="1"/>
    <col min="5" max="5" width="16.7109375" style="3" customWidth="1"/>
    <col min="6" max="6" width="16.5703125" style="3" customWidth="1"/>
    <col min="7" max="7" width="16.42578125" style="3" customWidth="1"/>
    <col min="8" max="8" width="16.5703125" style="3" customWidth="1"/>
    <col min="9" max="9" width="16" style="3" customWidth="1"/>
    <col min="10" max="10" width="16.5703125" style="3" customWidth="1"/>
    <col min="11" max="11" width="15.85546875" style="3" customWidth="1"/>
    <col min="12" max="12" width="16.5703125" style="3" customWidth="1"/>
    <col min="13" max="13" width="15.85546875" style="3" customWidth="1"/>
    <col min="14" max="14" width="16.5703125" style="3" customWidth="1"/>
    <col min="15" max="15" width="15.7109375" style="3" customWidth="1"/>
    <col min="16" max="16" width="16.5703125" style="3" customWidth="1"/>
    <col min="17" max="17" width="16" style="3" customWidth="1"/>
    <col min="18" max="18" width="17.140625" style="3" customWidth="1"/>
    <col min="19" max="19" width="15.28515625" style="3" customWidth="1"/>
    <col min="20" max="20" width="17.42578125" style="3" customWidth="1"/>
    <col min="21" max="21" width="15.28515625" style="3" customWidth="1"/>
    <col min="22" max="22" width="17.7109375" style="3" customWidth="1"/>
    <col min="23" max="23" width="16" style="3" customWidth="1"/>
    <col min="24" max="24" width="17" style="3" customWidth="1"/>
    <col min="25" max="25" width="16" style="3" customWidth="1"/>
    <col min="26" max="26" width="17.5703125" style="3" customWidth="1"/>
    <col min="27" max="27" width="16.140625" style="3" customWidth="1"/>
    <col min="28" max="16384" width="8.85546875" style="3"/>
  </cols>
  <sheetData>
    <row r="1" spans="1:27" ht="18" x14ac:dyDescent="0.25">
      <c r="A1" s="37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5" t="s">
        <v>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5">
      <c r="A4" s="6"/>
      <c r="B4" s="73" t="s">
        <v>51</v>
      </c>
      <c r="C4" s="80"/>
      <c r="D4" s="73" t="s">
        <v>52</v>
      </c>
      <c r="E4" s="80"/>
      <c r="F4" s="73" t="s">
        <v>53</v>
      </c>
      <c r="G4" s="80"/>
      <c r="H4" s="73" t="s">
        <v>54</v>
      </c>
      <c r="I4" s="80"/>
      <c r="J4" s="73" t="s">
        <v>55</v>
      </c>
      <c r="K4" s="80"/>
      <c r="L4" s="73" t="s">
        <v>56</v>
      </c>
      <c r="M4" s="80"/>
      <c r="N4" s="73" t="s">
        <v>57</v>
      </c>
      <c r="O4" s="80"/>
      <c r="P4" s="73" t="s">
        <v>58</v>
      </c>
      <c r="Q4" s="80"/>
      <c r="R4" s="73" t="s">
        <v>59</v>
      </c>
      <c r="S4" s="80"/>
      <c r="T4" s="73" t="s">
        <v>60</v>
      </c>
      <c r="U4" s="80"/>
      <c r="V4" s="73" t="s">
        <v>61</v>
      </c>
      <c r="W4" s="80"/>
      <c r="X4" s="73" t="s">
        <v>64</v>
      </c>
      <c r="Y4" s="80"/>
      <c r="Z4" s="73" t="s">
        <v>63</v>
      </c>
      <c r="AA4" s="80"/>
    </row>
    <row r="5" spans="1:27" ht="47.25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8" t="s">
        <v>1</v>
      </c>
      <c r="J5" s="8" t="s">
        <v>0</v>
      </c>
      <c r="K5" s="8" t="s">
        <v>1</v>
      </c>
      <c r="L5" s="8" t="s">
        <v>0</v>
      </c>
      <c r="M5" s="8" t="s">
        <v>1</v>
      </c>
      <c r="N5" s="8" t="s">
        <v>0</v>
      </c>
      <c r="O5" s="8" t="s">
        <v>1</v>
      </c>
      <c r="P5" s="8" t="s">
        <v>0</v>
      </c>
      <c r="Q5" s="8" t="s">
        <v>1</v>
      </c>
      <c r="R5" s="8" t="s">
        <v>0</v>
      </c>
      <c r="S5" s="8" t="s">
        <v>1</v>
      </c>
      <c r="T5" s="8" t="s">
        <v>0</v>
      </c>
      <c r="U5" s="8" t="s">
        <v>1</v>
      </c>
      <c r="V5" s="8" t="s">
        <v>0</v>
      </c>
      <c r="W5" s="8" t="s">
        <v>1</v>
      </c>
      <c r="X5" s="8" t="s">
        <v>0</v>
      </c>
      <c r="Y5" s="8" t="s">
        <v>1</v>
      </c>
      <c r="Z5" s="8" t="s">
        <v>0</v>
      </c>
      <c r="AA5" s="8" t="s">
        <v>1</v>
      </c>
    </row>
    <row r="6" spans="1:27" ht="21.75" customHeight="1" x14ac:dyDescent="0.25">
      <c r="A6" s="9" t="s">
        <v>35</v>
      </c>
      <c r="B6" s="38">
        <v>14.703348152395936</v>
      </c>
      <c r="C6" s="69">
        <v>3.753046351884</v>
      </c>
      <c r="D6" s="69">
        <v>15.546529188515651</v>
      </c>
      <c r="E6" s="69">
        <v>3.3118966934886243</v>
      </c>
      <c r="F6" s="69">
        <v>16.133850588525547</v>
      </c>
      <c r="G6" s="69">
        <v>5.3329826798869622</v>
      </c>
      <c r="H6" s="69">
        <v>16.218510291778436</v>
      </c>
      <c r="I6" s="69">
        <v>6.6686799978897522</v>
      </c>
      <c r="J6" s="69">
        <v>16.39309008834719</v>
      </c>
      <c r="K6" s="69">
        <v>4.020270561738311</v>
      </c>
      <c r="L6" s="69">
        <v>16.458279068404401</v>
      </c>
      <c r="M6" s="69">
        <v>4.378707478772375</v>
      </c>
      <c r="N6" s="69">
        <v>16.191205357976873</v>
      </c>
      <c r="O6" s="69">
        <v>5.3844720149673462</v>
      </c>
      <c r="P6" s="69">
        <v>17.071533052779269</v>
      </c>
      <c r="Q6" s="69">
        <v>4.5571253139014054</v>
      </c>
      <c r="R6" s="69">
        <v>17.063559038391372</v>
      </c>
      <c r="S6" s="69">
        <v>3.5818298339463737</v>
      </c>
      <c r="T6" s="69">
        <v>17.170873683517009</v>
      </c>
      <c r="U6" s="69">
        <v>5.5159271640818384</v>
      </c>
      <c r="V6" s="69">
        <v>16.465062137936563</v>
      </c>
      <c r="W6" s="69">
        <v>5.661886637689773</v>
      </c>
      <c r="X6" s="69">
        <v>18.22994721811067</v>
      </c>
      <c r="Y6" s="69">
        <v>6.0806765927928357</v>
      </c>
      <c r="Z6" s="69">
        <v>16.569463051703384</v>
      </c>
      <c r="AA6" s="39">
        <v>5.0324730455663467</v>
      </c>
    </row>
    <row r="7" spans="1:27" ht="21.75" customHeight="1" x14ac:dyDescent="0.25">
      <c r="A7" s="12" t="s">
        <v>2</v>
      </c>
      <c r="B7" s="40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41"/>
    </row>
    <row r="8" spans="1:27" ht="18" customHeight="1" x14ac:dyDescent="0.25">
      <c r="A8" s="14" t="s">
        <v>36</v>
      </c>
      <c r="B8" s="42">
        <v>12.547334578502308</v>
      </c>
      <c r="C8" s="67">
        <v>3.7129763110362064</v>
      </c>
      <c r="D8" s="67">
        <v>12.885964933243251</v>
      </c>
      <c r="E8" s="67">
        <v>3.2967337530004603</v>
      </c>
      <c r="F8" s="67">
        <v>14.810937707013943</v>
      </c>
      <c r="G8" s="67">
        <v>5.3244048771240369</v>
      </c>
      <c r="H8" s="67">
        <v>15.407932439362414</v>
      </c>
      <c r="I8" s="67">
        <v>6.6706005891770328</v>
      </c>
      <c r="J8" s="67">
        <v>16.131065502421571</v>
      </c>
      <c r="K8" s="67">
        <v>4.0049941162515292</v>
      </c>
      <c r="L8" s="67">
        <v>16.11930132574745</v>
      </c>
      <c r="M8" s="67">
        <v>4.3622914973604017</v>
      </c>
      <c r="N8" s="67">
        <v>16.611721186647063</v>
      </c>
      <c r="O8" s="67">
        <v>5.3761488615365334</v>
      </c>
      <c r="P8" s="67">
        <v>16.827905120722111</v>
      </c>
      <c r="Q8" s="67">
        <v>4.5637566565181942</v>
      </c>
      <c r="R8" s="67">
        <v>16.812479178835805</v>
      </c>
      <c r="S8" s="67">
        <v>3.5734642548786257</v>
      </c>
      <c r="T8" s="67">
        <v>17.848836791572914</v>
      </c>
      <c r="U8" s="67">
        <v>5.5190829807781681</v>
      </c>
      <c r="V8" s="67">
        <v>18.895880982540774</v>
      </c>
      <c r="W8" s="67">
        <v>5.6712893818113965</v>
      </c>
      <c r="X8" s="67">
        <v>19.60130409182883</v>
      </c>
      <c r="Y8" s="67">
        <v>6.0801412523313747</v>
      </c>
      <c r="Z8" s="67">
        <v>16.430420469563792</v>
      </c>
      <c r="AA8" s="43">
        <v>5.0275362938828714</v>
      </c>
    </row>
    <row r="9" spans="1:27" x14ac:dyDescent="0.25">
      <c r="A9" s="17" t="s">
        <v>20</v>
      </c>
      <c r="B9" s="40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41"/>
    </row>
    <row r="10" spans="1:27" x14ac:dyDescent="0.25">
      <c r="A10" s="20" t="s">
        <v>21</v>
      </c>
      <c r="B10" s="40">
        <v>11.886757804202388</v>
      </c>
      <c r="C10" s="68">
        <v>3.4817511227319078</v>
      </c>
      <c r="D10" s="68">
        <v>12.38253977496103</v>
      </c>
      <c r="E10" s="68">
        <v>2.9117704437315926</v>
      </c>
      <c r="F10" s="68">
        <v>15.120055998453836</v>
      </c>
      <c r="G10" s="68">
        <v>2.9049098044766892</v>
      </c>
      <c r="H10" s="68">
        <v>15.505920165613601</v>
      </c>
      <c r="I10" s="68">
        <v>3.2455985402572001</v>
      </c>
      <c r="J10" s="68">
        <v>16.2102476924643</v>
      </c>
      <c r="K10" s="68">
        <v>2.8186200050547412</v>
      </c>
      <c r="L10" s="68">
        <v>16.148161957267238</v>
      </c>
      <c r="M10" s="68">
        <v>3.8843557866014446</v>
      </c>
      <c r="N10" s="68">
        <v>16.196529014294306</v>
      </c>
      <c r="O10" s="68">
        <v>3.6509943675101755</v>
      </c>
      <c r="P10" s="68">
        <v>16.613407488699565</v>
      </c>
      <c r="Q10" s="68">
        <v>3.8904843344380917</v>
      </c>
      <c r="R10" s="68">
        <v>16.809045839170828</v>
      </c>
      <c r="S10" s="68">
        <v>4.0535013466316601</v>
      </c>
      <c r="T10" s="68">
        <v>17.36885477263462</v>
      </c>
      <c r="U10" s="68">
        <v>4.523711765781445</v>
      </c>
      <c r="V10" s="68">
        <v>18.877139993278416</v>
      </c>
      <c r="W10" s="68">
        <v>4.8257260217668669</v>
      </c>
      <c r="X10" s="68">
        <v>19.285416760160683</v>
      </c>
      <c r="Y10" s="68">
        <v>4.8456117422615623</v>
      </c>
      <c r="Z10" s="68">
        <v>15.979132763144646</v>
      </c>
      <c r="AA10" s="41">
        <v>4.1146142413960698</v>
      </c>
    </row>
    <row r="11" spans="1:27" x14ac:dyDescent="0.25">
      <c r="A11" s="20" t="s">
        <v>22</v>
      </c>
      <c r="B11" s="40">
        <v>11.597481233702865</v>
      </c>
      <c r="C11" s="68">
        <v>3.133050258141389</v>
      </c>
      <c r="D11" s="68">
        <v>11.503138157138521</v>
      </c>
      <c r="E11" s="68">
        <v>2.916414849380796</v>
      </c>
      <c r="F11" s="68">
        <v>15.48854098921249</v>
      </c>
      <c r="G11" s="68">
        <v>8.1214939827587376</v>
      </c>
      <c r="H11" s="68">
        <v>15.380323136643028</v>
      </c>
      <c r="I11" s="68">
        <v>3.5311087229049045</v>
      </c>
      <c r="J11" s="68">
        <v>16.435435239736002</v>
      </c>
      <c r="K11" s="68">
        <v>2.748972122331736</v>
      </c>
      <c r="L11" s="68">
        <v>16.468946248550736</v>
      </c>
      <c r="M11" s="68">
        <v>3.4200853611471023</v>
      </c>
      <c r="N11" s="68">
        <v>16.466020140248862</v>
      </c>
      <c r="O11" s="68">
        <v>3.4989592179209148</v>
      </c>
      <c r="P11" s="68">
        <v>16.655743933313513</v>
      </c>
      <c r="Q11" s="68">
        <v>3.7371740059954308</v>
      </c>
      <c r="R11" s="68">
        <v>16.560966133231645</v>
      </c>
      <c r="S11" s="68">
        <v>3.2789682751179141</v>
      </c>
      <c r="T11" s="68">
        <v>17.044700461478733</v>
      </c>
      <c r="U11" s="68">
        <v>3.499999999999166</v>
      </c>
      <c r="V11" s="68">
        <v>17.985589979224383</v>
      </c>
      <c r="W11" s="68">
        <v>3.7415455170845524</v>
      </c>
      <c r="X11" s="68">
        <v>19.047086451527118</v>
      </c>
      <c r="Y11" s="68">
        <v>4.8275145299426354</v>
      </c>
      <c r="Z11" s="68">
        <v>15.158710816767647</v>
      </c>
      <c r="AA11" s="41">
        <v>4.24994853514466</v>
      </c>
    </row>
    <row r="12" spans="1:27" x14ac:dyDescent="0.25">
      <c r="A12" s="20" t="s">
        <v>23</v>
      </c>
      <c r="B12" s="40">
        <v>12.165169244064996</v>
      </c>
      <c r="C12" s="68">
        <v>4.008284020166955</v>
      </c>
      <c r="D12" s="68">
        <v>12.498364083520508</v>
      </c>
      <c r="E12" s="68">
        <v>3.4171577376243363</v>
      </c>
      <c r="F12" s="68">
        <v>14.406840058071658</v>
      </c>
      <c r="G12" s="68">
        <v>6.0020783111301679</v>
      </c>
      <c r="H12" s="68">
        <v>14.562465843315479</v>
      </c>
      <c r="I12" s="68">
        <v>9.0091499754057089</v>
      </c>
      <c r="J12" s="68">
        <v>15.670058753287183</v>
      </c>
      <c r="K12" s="68">
        <v>4.4368408972066353</v>
      </c>
      <c r="L12" s="68">
        <v>15.815575404487722</v>
      </c>
      <c r="M12" s="68">
        <v>4.1004948023490932</v>
      </c>
      <c r="N12" s="68">
        <v>16.19551166182509</v>
      </c>
      <c r="O12" s="68">
        <v>5.0068531015217657</v>
      </c>
      <c r="P12" s="68">
        <v>16.260047999330038</v>
      </c>
      <c r="Q12" s="68">
        <v>4.3747988710964751</v>
      </c>
      <c r="R12" s="68">
        <v>16.267610862946366</v>
      </c>
      <c r="S12" s="68">
        <v>3.2258719389803705</v>
      </c>
      <c r="T12" s="68">
        <v>17.269641320736561</v>
      </c>
      <c r="U12" s="68">
        <v>5.5458512707484999</v>
      </c>
      <c r="V12" s="68">
        <v>18.180308377066545</v>
      </c>
      <c r="W12" s="68">
        <v>5.9307010100119308</v>
      </c>
      <c r="X12" s="68">
        <v>18.974711367076523</v>
      </c>
      <c r="Y12" s="68">
        <v>6.7336272904132901</v>
      </c>
      <c r="Z12" s="68">
        <v>15.912877650146726</v>
      </c>
      <c r="AA12" s="41">
        <v>5.1339782586591376</v>
      </c>
    </row>
    <row r="13" spans="1:27" x14ac:dyDescent="0.25">
      <c r="A13" s="20" t="s">
        <v>24</v>
      </c>
      <c r="B13" s="40">
        <v>15.540928759372298</v>
      </c>
      <c r="C13" s="68">
        <v>4.5057754821154843</v>
      </c>
      <c r="D13" s="68">
        <v>15.404103378703862</v>
      </c>
      <c r="E13" s="68">
        <v>3.9262671433714829</v>
      </c>
      <c r="F13" s="68">
        <v>15.516444022049853</v>
      </c>
      <c r="G13" s="68">
        <v>4.4543074985281939</v>
      </c>
      <c r="H13" s="68">
        <v>16.266762686743064</v>
      </c>
      <c r="I13" s="68">
        <v>4.8430981014201278</v>
      </c>
      <c r="J13" s="68">
        <v>18.241964280124268</v>
      </c>
      <c r="K13" s="68">
        <v>5.1982817873906333</v>
      </c>
      <c r="L13" s="68">
        <v>17.712280014632359</v>
      </c>
      <c r="M13" s="68">
        <v>5.1159696602085765</v>
      </c>
      <c r="N13" s="68">
        <v>17.61650989128519</v>
      </c>
      <c r="O13" s="68">
        <v>6.2007893746433096</v>
      </c>
      <c r="P13" s="68">
        <v>18.933595192350484</v>
      </c>
      <c r="Q13" s="68">
        <v>3.8853678567704746</v>
      </c>
      <c r="R13" s="68">
        <v>19.439411745126243</v>
      </c>
      <c r="S13" s="68">
        <v>2.8449242783453932</v>
      </c>
      <c r="T13" s="68">
        <v>20.935311229450136</v>
      </c>
      <c r="U13" s="68">
        <v>6.5929539827056871</v>
      </c>
      <c r="V13" s="68">
        <v>22.399378663564018</v>
      </c>
      <c r="W13" s="68">
        <v>5.2996295780958471</v>
      </c>
      <c r="X13" s="68">
        <v>21.417895889432625</v>
      </c>
      <c r="Y13" s="68">
        <v>6.3885998284385259</v>
      </c>
      <c r="Z13" s="68">
        <v>18.724256960809658</v>
      </c>
      <c r="AA13" s="41">
        <v>5.0298730408262822</v>
      </c>
    </row>
    <row r="14" spans="1:27" x14ac:dyDescent="0.25">
      <c r="A14" s="20" t="s">
        <v>25</v>
      </c>
      <c r="B14" s="40">
        <v>13.449361787268614</v>
      </c>
      <c r="C14" s="68">
        <v>4.4995918369930727</v>
      </c>
      <c r="D14" s="68">
        <v>14.831581287032165</v>
      </c>
      <c r="E14" s="68">
        <v>2.837842081634586</v>
      </c>
      <c r="F14" s="68">
        <v>15.237823647570334</v>
      </c>
      <c r="G14" s="68">
        <v>5.5414506333601281</v>
      </c>
      <c r="H14" s="68">
        <v>14.999795365387113</v>
      </c>
      <c r="I14" s="68">
        <v>5.7412342705417503</v>
      </c>
      <c r="J14" s="68">
        <v>16.047771906762193</v>
      </c>
      <c r="K14" s="68">
        <v>4.4661144195094176</v>
      </c>
      <c r="L14" s="68">
        <v>14.997173046761635</v>
      </c>
      <c r="M14" s="68">
        <v>6.3001703388753389</v>
      </c>
      <c r="N14" s="68">
        <v>16.662176403047894</v>
      </c>
      <c r="O14" s="68">
        <v>6.1215489100454876</v>
      </c>
      <c r="P14" s="68">
        <v>16.527006747392189</v>
      </c>
      <c r="Q14" s="68">
        <v>7.2875327322616599</v>
      </c>
      <c r="R14" s="68">
        <v>15.335323734419635</v>
      </c>
      <c r="S14" s="68">
        <v>7.376296474821717</v>
      </c>
      <c r="T14" s="68">
        <v>17.373450951284223</v>
      </c>
      <c r="U14" s="68">
        <v>7.8104361245197964</v>
      </c>
      <c r="V14" s="68">
        <v>18.484510402938948</v>
      </c>
      <c r="W14" s="68">
        <v>8.1681721248800763</v>
      </c>
      <c r="X14" s="68">
        <v>19.705197661490978</v>
      </c>
      <c r="Y14" s="68">
        <v>7.7422705354369272</v>
      </c>
      <c r="Z14" s="68">
        <v>16.773949817060547</v>
      </c>
      <c r="AA14" s="41">
        <v>6.685510471725542</v>
      </c>
    </row>
    <row r="15" spans="1:27" x14ac:dyDescent="0.25">
      <c r="A15" s="20"/>
      <c r="B15" s="40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41"/>
    </row>
    <row r="16" spans="1:27" x14ac:dyDescent="0.25">
      <c r="A16" s="17" t="s">
        <v>26</v>
      </c>
      <c r="B16" s="40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41"/>
    </row>
    <row r="17" spans="1:27" x14ac:dyDescent="0.25">
      <c r="A17" s="23" t="s">
        <v>4</v>
      </c>
      <c r="B17" s="40">
        <v>14.398043304590523</v>
      </c>
      <c r="C17" s="68">
        <v>4.0365641441857791</v>
      </c>
      <c r="D17" s="68">
        <v>15.225394479123262</v>
      </c>
      <c r="E17" s="68">
        <v>4.4974592556225117</v>
      </c>
      <c r="F17" s="68">
        <v>16.481571508030065</v>
      </c>
      <c r="G17" s="68">
        <v>5.2528526306390919</v>
      </c>
      <c r="H17" s="68">
        <v>16.199468436120295</v>
      </c>
      <c r="I17" s="68">
        <v>8.2526980786102708</v>
      </c>
      <c r="J17" s="68">
        <v>17.299797985366617</v>
      </c>
      <c r="K17" s="68">
        <v>5.374617859720118</v>
      </c>
      <c r="L17" s="68">
        <v>17.669886565973144</v>
      </c>
      <c r="M17" s="68">
        <v>5.9484219843250248</v>
      </c>
      <c r="N17" s="68">
        <v>18.257324409644788</v>
      </c>
      <c r="O17" s="68">
        <v>6.5437182891356738</v>
      </c>
      <c r="P17" s="68">
        <v>18.232442851730013</v>
      </c>
      <c r="Q17" s="68">
        <v>5.8782592777879472</v>
      </c>
      <c r="R17" s="68">
        <v>18.575697751468194</v>
      </c>
      <c r="S17" s="68">
        <v>2.8263611261176718</v>
      </c>
      <c r="T17" s="68">
        <v>19.352354613750464</v>
      </c>
      <c r="U17" s="68">
        <v>5.783966640787698</v>
      </c>
      <c r="V17" s="68">
        <v>20.011418550027759</v>
      </c>
      <c r="W17" s="68">
        <v>5.8214663101003197</v>
      </c>
      <c r="X17" s="68">
        <v>20.589069800653313</v>
      </c>
      <c r="Y17" s="68">
        <v>6.5337328535138592</v>
      </c>
      <c r="Z17" s="68">
        <v>18.05025747702016</v>
      </c>
      <c r="AA17" s="41">
        <v>5.2224910898053487</v>
      </c>
    </row>
    <row r="18" spans="1:27" x14ac:dyDescent="0.25">
      <c r="A18" s="24" t="s">
        <v>27</v>
      </c>
      <c r="B18" s="40">
        <v>13.692223211036795</v>
      </c>
      <c r="C18" s="68">
        <v>3.938474192439493</v>
      </c>
      <c r="D18" s="68">
        <v>14.049004740703168</v>
      </c>
      <c r="E18" s="68">
        <v>4.8796452276304789</v>
      </c>
      <c r="F18" s="68">
        <v>16.050727764363145</v>
      </c>
      <c r="G18" s="68">
        <v>4.2180963822259718</v>
      </c>
      <c r="H18" s="68">
        <v>15.737650079400034</v>
      </c>
      <c r="I18" s="68">
        <v>9.9092384173394716</v>
      </c>
      <c r="J18" s="68">
        <v>16.522888703087546</v>
      </c>
      <c r="K18" s="68">
        <v>5.1309802294254769</v>
      </c>
      <c r="L18" s="68">
        <v>17.166320741925617</v>
      </c>
      <c r="M18" s="68">
        <v>5.7400477420824414</v>
      </c>
      <c r="N18" s="68">
        <v>17.390119823277537</v>
      </c>
      <c r="O18" s="68">
        <v>6.1207457239188194</v>
      </c>
      <c r="P18" s="68">
        <v>17.584833606600458</v>
      </c>
      <c r="Q18" s="68">
        <v>4.5099493584933477</v>
      </c>
      <c r="R18" s="68">
        <v>17.615671454738852</v>
      </c>
      <c r="S18" s="68">
        <v>2.523426649226336</v>
      </c>
      <c r="T18" s="68">
        <v>18.424133050892696</v>
      </c>
      <c r="U18" s="68">
        <v>5.0598058433073509</v>
      </c>
      <c r="V18" s="68">
        <v>18.722312300918549</v>
      </c>
      <c r="W18" s="68">
        <v>4.9028603374845021</v>
      </c>
      <c r="X18" s="68">
        <v>19.328489467817437</v>
      </c>
      <c r="Y18" s="68">
        <v>5.5677861212393314</v>
      </c>
      <c r="Z18" s="68">
        <v>17.133818428247373</v>
      </c>
      <c r="AA18" s="41">
        <v>4.6809556812668598</v>
      </c>
    </row>
    <row r="19" spans="1:27" x14ac:dyDescent="0.25">
      <c r="A19" s="27" t="s">
        <v>28</v>
      </c>
      <c r="B19" s="40">
        <v>15.197473972185769</v>
      </c>
      <c r="C19" s="68">
        <v>5.9877188226175857</v>
      </c>
      <c r="D19" s="68">
        <v>17.23757313664925</v>
      </c>
      <c r="E19" s="68">
        <v>4.0550912312230718</v>
      </c>
      <c r="F19" s="68">
        <v>17.356159258603331</v>
      </c>
      <c r="G19" s="68">
        <v>5.550386448887652</v>
      </c>
      <c r="H19" s="68">
        <v>16.899627513636151</v>
      </c>
      <c r="I19" s="68">
        <v>5.8846839542288407</v>
      </c>
      <c r="J19" s="68">
        <v>18.824046359261061</v>
      </c>
      <c r="K19" s="68">
        <v>5.6617107661387793</v>
      </c>
      <c r="L19" s="68">
        <v>18.543286570945252</v>
      </c>
      <c r="M19" s="68">
        <v>6.2330347088386082</v>
      </c>
      <c r="N19" s="68">
        <v>19.550089890255911</v>
      </c>
      <c r="O19" s="68">
        <v>6.7228596245747703</v>
      </c>
      <c r="P19" s="68">
        <v>19.077179346196896</v>
      </c>
      <c r="Q19" s="68">
        <v>7.3975521799326831</v>
      </c>
      <c r="R19" s="68">
        <v>20.248121296939797</v>
      </c>
      <c r="S19" s="68">
        <v>3.8093102446820284</v>
      </c>
      <c r="T19" s="68">
        <v>20.627363665835865</v>
      </c>
      <c r="U19" s="68">
        <v>6.5842364320012701</v>
      </c>
      <c r="V19" s="68">
        <v>21.33367573279947</v>
      </c>
      <c r="W19" s="68">
        <v>8.7072837849483911</v>
      </c>
      <c r="X19" s="68">
        <v>22.236978638100062</v>
      </c>
      <c r="Y19" s="68">
        <v>7.4619248098309194</v>
      </c>
      <c r="Z19" s="68">
        <v>19.386930971540203</v>
      </c>
      <c r="AA19" s="41">
        <v>5.9861118088901053</v>
      </c>
    </row>
    <row r="20" spans="1:27" x14ac:dyDescent="0.25">
      <c r="A20" s="23" t="s">
        <v>5</v>
      </c>
      <c r="B20" s="40">
        <v>12.45599377116265</v>
      </c>
      <c r="C20" s="68">
        <v>4.4017832187682133</v>
      </c>
      <c r="D20" s="68">
        <v>12.539941437299625</v>
      </c>
      <c r="E20" s="68">
        <v>3.7409410299221872</v>
      </c>
      <c r="F20" s="68">
        <v>14.0010503214297</v>
      </c>
      <c r="G20" s="68">
        <v>8.2076184791841396</v>
      </c>
      <c r="H20" s="68">
        <v>14.618455101755277</v>
      </c>
      <c r="I20" s="68">
        <v>5.7833397527834043</v>
      </c>
      <c r="J20" s="68">
        <v>15.451676135015578</v>
      </c>
      <c r="K20" s="68">
        <v>3.8806474152389212</v>
      </c>
      <c r="L20" s="68">
        <v>15.023888512787497</v>
      </c>
      <c r="M20" s="68">
        <v>4.5427779400932726</v>
      </c>
      <c r="N20" s="68">
        <v>15.784125986729565</v>
      </c>
      <c r="O20" s="68">
        <v>5.0172299901906996</v>
      </c>
      <c r="P20" s="68">
        <v>15.613477658409906</v>
      </c>
      <c r="Q20" s="68">
        <v>4.0973724938932614</v>
      </c>
      <c r="R20" s="68">
        <v>15.115308306584476</v>
      </c>
      <c r="S20" s="68">
        <v>5.8343498638133395</v>
      </c>
      <c r="T20" s="68">
        <v>16.804391485746855</v>
      </c>
      <c r="U20" s="68">
        <v>6.1521166428402756</v>
      </c>
      <c r="V20" s="68">
        <v>17.682925893386649</v>
      </c>
      <c r="W20" s="68">
        <v>5.4883260764115898</v>
      </c>
      <c r="X20" s="68">
        <v>19.367049099270439</v>
      </c>
      <c r="Y20" s="68">
        <v>5.3911164715967077</v>
      </c>
      <c r="Z20" s="68">
        <v>15.630602817271489</v>
      </c>
      <c r="AA20" s="41">
        <v>5.6456346274145144</v>
      </c>
    </row>
    <row r="21" spans="1:27" x14ac:dyDescent="0.25">
      <c r="A21" s="24" t="s">
        <v>27</v>
      </c>
      <c r="B21" s="40">
        <v>12.244910364302553</v>
      </c>
      <c r="C21" s="68">
        <v>3.8247442998594381</v>
      </c>
      <c r="D21" s="68">
        <v>12.578586004594088</v>
      </c>
      <c r="E21" s="68">
        <v>3.7409410299221872</v>
      </c>
      <c r="F21" s="68">
        <v>14.212771241372689</v>
      </c>
      <c r="G21" s="68">
        <v>8.2076184791841396</v>
      </c>
      <c r="H21" s="68">
        <v>14.998937788334123</v>
      </c>
      <c r="I21" s="68">
        <v>6.1941590979915686</v>
      </c>
      <c r="J21" s="68">
        <v>15.506331951553374</v>
      </c>
      <c r="K21" s="68">
        <v>3.8806474152389212</v>
      </c>
      <c r="L21" s="68">
        <v>15.07861889706996</v>
      </c>
      <c r="M21" s="68">
        <v>4.2634713606246946</v>
      </c>
      <c r="N21" s="68">
        <v>15.819688423863962</v>
      </c>
      <c r="O21" s="68">
        <v>5.2537832194770466</v>
      </c>
      <c r="P21" s="68">
        <v>15.506831907862756</v>
      </c>
      <c r="Q21" s="68">
        <v>3.6237083436898265</v>
      </c>
      <c r="R21" s="68">
        <v>15.32130218772547</v>
      </c>
      <c r="S21" s="68">
        <v>4.9241775707724909</v>
      </c>
      <c r="T21" s="68">
        <v>16.580163608475495</v>
      </c>
      <c r="U21" s="68">
        <v>4.9004537830884827</v>
      </c>
      <c r="V21" s="68">
        <v>17.461069108904525</v>
      </c>
      <c r="W21" s="68">
        <v>5.4853720058695172</v>
      </c>
      <c r="X21" s="68">
        <v>19.290182867782168</v>
      </c>
      <c r="Y21" s="68">
        <v>5.3660055407190548</v>
      </c>
      <c r="Z21" s="68">
        <v>15.697129124208264</v>
      </c>
      <c r="AA21" s="41">
        <v>5.5105227293261789</v>
      </c>
    </row>
    <row r="22" spans="1:27" x14ac:dyDescent="0.25">
      <c r="A22" s="27" t="s">
        <v>28</v>
      </c>
      <c r="B22" s="40">
        <v>12.968146850759274</v>
      </c>
      <c r="C22" s="68">
        <v>5.5</v>
      </c>
      <c r="D22" s="68">
        <v>12.456326600187587</v>
      </c>
      <c r="E22" s="68"/>
      <c r="F22" s="68">
        <v>12.830422971794807</v>
      </c>
      <c r="G22" s="68"/>
      <c r="H22" s="68">
        <v>13.161167180937742</v>
      </c>
      <c r="I22" s="68">
        <v>4.1500000000000004</v>
      </c>
      <c r="J22" s="68">
        <v>14.932047644879566</v>
      </c>
      <c r="K22" s="68"/>
      <c r="L22" s="68">
        <v>14.883974401545748</v>
      </c>
      <c r="M22" s="68">
        <v>5.0087752455235384</v>
      </c>
      <c r="N22" s="68">
        <v>15.539169400044841</v>
      </c>
      <c r="O22" s="68">
        <v>3.9051212870393495</v>
      </c>
      <c r="P22" s="68">
        <v>16.430929074267564</v>
      </c>
      <c r="Q22" s="68">
        <v>6.2868798622757316</v>
      </c>
      <c r="R22" s="68">
        <v>13.85161542651691</v>
      </c>
      <c r="S22" s="68">
        <v>7.0001311513128304</v>
      </c>
      <c r="T22" s="68">
        <v>18.09699449887205</v>
      </c>
      <c r="U22" s="68">
        <v>10.952524552670718</v>
      </c>
      <c r="V22" s="68">
        <v>18.399058652167362</v>
      </c>
      <c r="W22" s="68">
        <v>6.431671617799851</v>
      </c>
      <c r="X22" s="68">
        <v>19.694295794090987</v>
      </c>
      <c r="Y22" s="68">
        <v>6.9835215006415785</v>
      </c>
      <c r="Z22" s="68">
        <v>15.360111441896855</v>
      </c>
      <c r="AA22" s="41">
        <v>6.5042734381867531</v>
      </c>
    </row>
    <row r="23" spans="1:27" x14ac:dyDescent="0.25">
      <c r="A23" s="23" t="s">
        <v>6</v>
      </c>
      <c r="B23" s="40">
        <v>11.472253276524999</v>
      </c>
      <c r="C23" s="68">
        <v>3.5705854173538696</v>
      </c>
      <c r="D23" s="68">
        <v>11.562117884396059</v>
      </c>
      <c r="E23" s="68">
        <v>3.1013785139949102</v>
      </c>
      <c r="F23" s="68">
        <v>14.282815136650097</v>
      </c>
      <c r="G23" s="68">
        <v>4.9610493440181234</v>
      </c>
      <c r="H23" s="68">
        <v>15.093365273410861</v>
      </c>
      <c r="I23" s="68">
        <v>5.5685866031906377</v>
      </c>
      <c r="J23" s="68">
        <v>15.640396834393254</v>
      </c>
      <c r="K23" s="68">
        <v>3.5753431659623689</v>
      </c>
      <c r="L23" s="68">
        <v>15.441016359503408</v>
      </c>
      <c r="M23" s="68">
        <v>3.7380846188894314</v>
      </c>
      <c r="N23" s="68">
        <v>15.863235004956355</v>
      </c>
      <c r="O23" s="68">
        <v>4.6795180677496111</v>
      </c>
      <c r="P23" s="68">
        <v>16.126954464959567</v>
      </c>
      <c r="Q23" s="68">
        <v>4.2366772513801214</v>
      </c>
      <c r="R23" s="68">
        <v>15.929086682184568</v>
      </c>
      <c r="S23" s="68">
        <v>4.6186614900968204</v>
      </c>
      <c r="T23" s="68">
        <v>16.855751535123513</v>
      </c>
      <c r="U23" s="68">
        <v>5.3507120682078408</v>
      </c>
      <c r="V23" s="68">
        <v>18.308430117535931</v>
      </c>
      <c r="W23" s="68">
        <v>5.6472585565273521</v>
      </c>
      <c r="X23" s="68">
        <v>18.836810971158531</v>
      </c>
      <c r="Y23" s="68">
        <v>6.0415598285178023</v>
      </c>
      <c r="Z23" s="68">
        <v>15.549464615223268</v>
      </c>
      <c r="AA23" s="41">
        <v>4.8865655651967685</v>
      </c>
    </row>
    <row r="24" spans="1:27" x14ac:dyDescent="0.25">
      <c r="A24" s="24" t="s">
        <v>27</v>
      </c>
      <c r="B24" s="40">
        <v>11.402434093498433</v>
      </c>
      <c r="C24" s="68">
        <v>3.5748812467116302</v>
      </c>
      <c r="D24" s="68">
        <v>11.517199976479219</v>
      </c>
      <c r="E24" s="68">
        <v>3.1060235290970879</v>
      </c>
      <c r="F24" s="68">
        <v>14.343313852783121</v>
      </c>
      <c r="G24" s="68">
        <v>5.2606871551744074</v>
      </c>
      <c r="H24" s="68">
        <v>15.001895019712423</v>
      </c>
      <c r="I24" s="68">
        <v>5.8485491854852212</v>
      </c>
      <c r="J24" s="68">
        <v>15.658044402109837</v>
      </c>
      <c r="K24" s="68">
        <v>3.423966626420579</v>
      </c>
      <c r="L24" s="68">
        <v>15.584395524610382</v>
      </c>
      <c r="M24" s="68">
        <v>3.6300230282698984</v>
      </c>
      <c r="N24" s="68">
        <v>15.886495563414931</v>
      </c>
      <c r="O24" s="68">
        <v>4.5273321764871106</v>
      </c>
      <c r="P24" s="68">
        <v>16.138875652531755</v>
      </c>
      <c r="Q24" s="68">
        <v>4.3108896493213047</v>
      </c>
      <c r="R24" s="68">
        <v>16.116954720974913</v>
      </c>
      <c r="S24" s="68">
        <v>4.6187949296342632</v>
      </c>
      <c r="T24" s="68">
        <v>16.860438953080667</v>
      </c>
      <c r="U24" s="68">
        <v>5.1330362374626342</v>
      </c>
      <c r="V24" s="68">
        <v>18.341743033048509</v>
      </c>
      <c r="W24" s="68">
        <v>5.6922440653984605</v>
      </c>
      <c r="X24" s="68">
        <v>18.833280069038814</v>
      </c>
      <c r="Y24" s="68">
        <v>5.6855720800437792</v>
      </c>
      <c r="Z24" s="68">
        <v>15.480985114111489</v>
      </c>
      <c r="AA24" s="41">
        <v>4.77319012599445</v>
      </c>
    </row>
    <row r="25" spans="1:27" x14ac:dyDescent="0.25">
      <c r="A25" s="27" t="s">
        <v>28</v>
      </c>
      <c r="B25" s="40">
        <v>12.479559579246231</v>
      </c>
      <c r="C25" s="68">
        <v>3.4978161471458185</v>
      </c>
      <c r="D25" s="68">
        <v>12.239852599241303</v>
      </c>
      <c r="E25" s="68">
        <v>3.0672373403927407</v>
      </c>
      <c r="F25" s="68">
        <v>13.64240277235346</v>
      </c>
      <c r="G25" s="68">
        <v>4.4536382828934213</v>
      </c>
      <c r="H25" s="68">
        <v>16.326325866921525</v>
      </c>
      <c r="I25" s="68">
        <v>4.0793656825209546</v>
      </c>
      <c r="J25" s="68">
        <v>15.265450412340737</v>
      </c>
      <c r="K25" s="68">
        <v>4.6687010625722163</v>
      </c>
      <c r="L25" s="68">
        <v>13.418188061102581</v>
      </c>
      <c r="M25" s="68">
        <v>5.0566789913205898</v>
      </c>
      <c r="N25" s="68">
        <v>15.489101513557404</v>
      </c>
      <c r="O25" s="68">
        <v>5.1956475550721812</v>
      </c>
      <c r="P25" s="68">
        <v>15.881874684632999</v>
      </c>
      <c r="Q25" s="68">
        <v>3.6769830524338736</v>
      </c>
      <c r="R25" s="68">
        <v>14.512484842973073</v>
      </c>
      <c r="S25" s="68">
        <v>4.6178102861873054</v>
      </c>
      <c r="T25" s="68">
        <v>16.796808937162112</v>
      </c>
      <c r="U25" s="68">
        <v>7.4672776566461554</v>
      </c>
      <c r="V25" s="68">
        <v>18.215143744845513</v>
      </c>
      <c r="W25" s="68">
        <v>5.0924197270285845</v>
      </c>
      <c r="X25" s="68">
        <v>18.8514582342107</v>
      </c>
      <c r="Y25" s="68">
        <v>6.9163689437705012</v>
      </c>
      <c r="Z25" s="68">
        <v>16.196985216046517</v>
      </c>
      <c r="AA25" s="41">
        <v>5.377694427127043</v>
      </c>
    </row>
    <row r="26" spans="1:27" x14ac:dyDescent="0.25">
      <c r="A26" s="23"/>
      <c r="B26" s="40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41"/>
    </row>
    <row r="27" spans="1:27" x14ac:dyDescent="0.25">
      <c r="A27" s="14" t="s">
        <v>37</v>
      </c>
      <c r="B27" s="42">
        <v>17.459233555363511</v>
      </c>
      <c r="C27" s="67">
        <v>7.0126891294376099</v>
      </c>
      <c r="D27" s="67">
        <v>18.220862768145604</v>
      </c>
      <c r="E27" s="67">
        <v>6.9241048272069472</v>
      </c>
      <c r="F27" s="67">
        <v>17.746106889317112</v>
      </c>
      <c r="G27" s="67">
        <v>7.9866125774835046</v>
      </c>
      <c r="H27" s="67">
        <v>17.134162996694137</v>
      </c>
      <c r="I27" s="67">
        <v>6.2437455143634759</v>
      </c>
      <c r="J27" s="67">
        <v>16.654235371215311</v>
      </c>
      <c r="K27" s="67">
        <v>6.3815776791445931</v>
      </c>
      <c r="L27" s="67">
        <v>16.803846277231155</v>
      </c>
      <c r="M27" s="67">
        <v>7.2161078427264282</v>
      </c>
      <c r="N27" s="67">
        <v>15.841318584460609</v>
      </c>
      <c r="O27" s="67">
        <v>6.3037014889376319</v>
      </c>
      <c r="P27" s="67">
        <v>17.301347145662177</v>
      </c>
      <c r="Q27" s="67">
        <v>4.0607733138395625</v>
      </c>
      <c r="R27" s="67">
        <v>17.307043973783486</v>
      </c>
      <c r="S27" s="67">
        <v>5.8654365554734742</v>
      </c>
      <c r="T27" s="67">
        <v>16.567984847569932</v>
      </c>
      <c r="U27" s="67">
        <v>5.0064169379413794</v>
      </c>
      <c r="V27" s="67">
        <v>14.315489146774061</v>
      </c>
      <c r="W27" s="67">
        <v>4.0922013315654944</v>
      </c>
      <c r="X27" s="67">
        <v>16.562367071433197</v>
      </c>
      <c r="Y27" s="67">
        <v>6.1841557142674182</v>
      </c>
      <c r="Z27" s="67">
        <v>16.710510126986218</v>
      </c>
      <c r="AA27" s="43">
        <v>5.9004955680727003</v>
      </c>
    </row>
    <row r="28" spans="1:27" x14ac:dyDescent="0.25">
      <c r="A28" s="17" t="s">
        <v>20</v>
      </c>
      <c r="B28" s="40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41"/>
    </row>
    <row r="29" spans="1:27" x14ac:dyDescent="0.25">
      <c r="A29" s="20" t="s">
        <v>21</v>
      </c>
      <c r="B29" s="40">
        <v>15.699578367635691</v>
      </c>
      <c r="C29" s="68"/>
      <c r="D29" s="68">
        <v>19.450643575586742</v>
      </c>
      <c r="E29" s="68"/>
      <c r="F29" s="68">
        <v>18.899598696342576</v>
      </c>
      <c r="G29" s="68"/>
      <c r="H29" s="68">
        <v>21.28414742770525</v>
      </c>
      <c r="I29" s="68"/>
      <c r="J29" s="68">
        <v>22.423596852673334</v>
      </c>
      <c r="K29" s="68"/>
      <c r="L29" s="68">
        <v>21.688590288493121</v>
      </c>
      <c r="M29" s="68"/>
      <c r="N29" s="68">
        <v>18.008479389666189</v>
      </c>
      <c r="O29" s="68"/>
      <c r="P29" s="68">
        <v>19.926544027721533</v>
      </c>
      <c r="Q29" s="68"/>
      <c r="R29" s="68">
        <v>19.372189179994553</v>
      </c>
      <c r="S29" s="68">
        <v>0</v>
      </c>
      <c r="T29" s="68">
        <v>18.729092933424344</v>
      </c>
      <c r="U29" s="68">
        <v>0</v>
      </c>
      <c r="V29" s="68">
        <v>18.384189598049041</v>
      </c>
      <c r="W29" s="68"/>
      <c r="X29" s="68">
        <v>20.096770072049551</v>
      </c>
      <c r="Y29" s="68"/>
      <c r="Z29" s="68">
        <v>19.65004609019719</v>
      </c>
      <c r="AA29" s="41">
        <v>0</v>
      </c>
    </row>
    <row r="30" spans="1:27" x14ac:dyDescent="0.25">
      <c r="A30" s="20" t="s">
        <v>22</v>
      </c>
      <c r="B30" s="40">
        <v>14.173907498775744</v>
      </c>
      <c r="C30" s="68"/>
      <c r="D30" s="68">
        <v>13.857543136179762</v>
      </c>
      <c r="E30" s="68"/>
      <c r="F30" s="68">
        <v>7.9873131003998949</v>
      </c>
      <c r="G30" s="68"/>
      <c r="H30" s="68">
        <v>10.132123064610962</v>
      </c>
      <c r="I30" s="68"/>
      <c r="J30" s="68">
        <v>15.210947925342927</v>
      </c>
      <c r="K30" s="68"/>
      <c r="L30" s="68">
        <v>18.746709037894583</v>
      </c>
      <c r="M30" s="68"/>
      <c r="N30" s="68">
        <v>14.180037318901922</v>
      </c>
      <c r="O30" s="68"/>
      <c r="P30" s="68">
        <v>18.86076699155241</v>
      </c>
      <c r="Q30" s="68"/>
      <c r="R30" s="68">
        <v>16.87437589919163</v>
      </c>
      <c r="S30" s="68"/>
      <c r="T30" s="68">
        <v>14.467477015133266</v>
      </c>
      <c r="U30" s="68"/>
      <c r="V30" s="68">
        <v>12.561652948923125</v>
      </c>
      <c r="W30" s="68"/>
      <c r="X30" s="68">
        <v>11.71998242019604</v>
      </c>
      <c r="Y30" s="68"/>
      <c r="Z30" s="68">
        <v>13.830395012130221</v>
      </c>
      <c r="AA30" s="41"/>
    </row>
    <row r="31" spans="1:27" x14ac:dyDescent="0.25">
      <c r="A31" s="20" t="s">
        <v>23</v>
      </c>
      <c r="B31" s="40">
        <v>16.649053672055906</v>
      </c>
      <c r="C31" s="68"/>
      <c r="D31" s="68">
        <v>16.605854319465106</v>
      </c>
      <c r="E31" s="68">
        <v>0</v>
      </c>
      <c r="F31" s="68">
        <v>17.224130654581071</v>
      </c>
      <c r="G31" s="68">
        <v>0</v>
      </c>
      <c r="H31" s="68">
        <v>14.505657934485262</v>
      </c>
      <c r="I31" s="68">
        <v>0</v>
      </c>
      <c r="J31" s="68">
        <v>14.247829965151018</v>
      </c>
      <c r="K31" s="68">
        <v>0</v>
      </c>
      <c r="L31" s="68">
        <v>14.043621562598949</v>
      </c>
      <c r="M31" s="68">
        <v>0</v>
      </c>
      <c r="N31" s="68">
        <v>17.771684499874649</v>
      </c>
      <c r="O31" s="68">
        <v>0</v>
      </c>
      <c r="P31" s="68">
        <v>15.240781682403433</v>
      </c>
      <c r="Q31" s="68">
        <v>0</v>
      </c>
      <c r="R31" s="68">
        <v>15.823836354142914</v>
      </c>
      <c r="S31" s="68">
        <v>0</v>
      </c>
      <c r="T31" s="68">
        <v>14.839615135026973</v>
      </c>
      <c r="U31" s="68">
        <v>0</v>
      </c>
      <c r="V31" s="68">
        <v>15.295891330073466</v>
      </c>
      <c r="W31" s="68">
        <v>0</v>
      </c>
      <c r="X31" s="68">
        <v>13.016097317712164</v>
      </c>
      <c r="Y31" s="68">
        <v>0</v>
      </c>
      <c r="Z31" s="68">
        <v>15.231276280574756</v>
      </c>
      <c r="AA31" s="41">
        <v>0</v>
      </c>
    </row>
    <row r="32" spans="1:27" x14ac:dyDescent="0.25">
      <c r="A32" s="20" t="s">
        <v>24</v>
      </c>
      <c r="B32" s="40">
        <v>19.883920778560498</v>
      </c>
      <c r="C32" s="68">
        <v>4.2428698107014204</v>
      </c>
      <c r="D32" s="68">
        <v>20.588463532522088</v>
      </c>
      <c r="E32" s="68">
        <v>5.6035732678864827</v>
      </c>
      <c r="F32" s="68">
        <v>19.857861825088015</v>
      </c>
      <c r="G32" s="68">
        <v>6.8751187270398306</v>
      </c>
      <c r="H32" s="68">
        <v>21.35253475475827</v>
      </c>
      <c r="I32" s="68">
        <v>8.3217831947989165</v>
      </c>
      <c r="J32" s="68">
        <v>19.406944764680297</v>
      </c>
      <c r="K32" s="68">
        <v>7.1197473837114726</v>
      </c>
      <c r="L32" s="68">
        <v>19.757526947165392</v>
      </c>
      <c r="M32" s="68">
        <v>8.7548848317204087</v>
      </c>
      <c r="N32" s="68">
        <v>15.351594526509842</v>
      </c>
      <c r="O32" s="68">
        <v>6.8903794808992034</v>
      </c>
      <c r="P32" s="68">
        <v>19.711701924372118</v>
      </c>
      <c r="Q32" s="68">
        <v>2.1439098038121074</v>
      </c>
      <c r="R32" s="68">
        <v>20.020015785409903</v>
      </c>
      <c r="S32" s="68">
        <v>7.4201722055806405</v>
      </c>
      <c r="T32" s="68">
        <v>19.058355782386744</v>
      </c>
      <c r="U32" s="68">
        <v>7.0585372737830658</v>
      </c>
      <c r="V32" s="68">
        <v>12.652826823089418</v>
      </c>
      <c r="W32" s="68">
        <v>5.9897369094810129</v>
      </c>
      <c r="X32" s="68">
        <v>18.453013276317581</v>
      </c>
      <c r="Y32" s="68">
        <v>5.3005942755082831</v>
      </c>
      <c r="Z32" s="68">
        <v>18.348164108417087</v>
      </c>
      <c r="AA32" s="41">
        <v>5.5526910758188226</v>
      </c>
    </row>
    <row r="33" spans="1:27" x14ac:dyDescent="0.25">
      <c r="A33" s="20" t="s">
        <v>25</v>
      </c>
      <c r="B33" s="40">
        <v>15.49671757878771</v>
      </c>
      <c r="C33" s="68">
        <v>8.345714663181619</v>
      </c>
      <c r="D33" s="68">
        <v>16.540462915888028</v>
      </c>
      <c r="E33" s="68">
        <v>7.3697519656444159</v>
      </c>
      <c r="F33" s="68">
        <v>16.53927966042091</v>
      </c>
      <c r="G33" s="68">
        <v>8.8470084743887121</v>
      </c>
      <c r="H33" s="68">
        <v>15.209265915523495</v>
      </c>
      <c r="I33" s="68">
        <v>6.3348252380821908</v>
      </c>
      <c r="J33" s="68">
        <v>15.165776276512695</v>
      </c>
      <c r="K33" s="68">
        <v>7.7771727469194074</v>
      </c>
      <c r="L33" s="68">
        <v>15.103315184379817</v>
      </c>
      <c r="M33" s="68">
        <v>7.8845617157583598</v>
      </c>
      <c r="N33" s="68">
        <v>16.028517037404065</v>
      </c>
      <c r="O33" s="68">
        <v>6.1710454908674208</v>
      </c>
      <c r="P33" s="68">
        <v>15.869815889089013</v>
      </c>
      <c r="Q33" s="68">
        <v>5.4465961602117856</v>
      </c>
      <c r="R33" s="68">
        <v>15.398623768023066</v>
      </c>
      <c r="S33" s="68">
        <v>7.4660814244043134</v>
      </c>
      <c r="T33" s="68">
        <v>14.989762334090608</v>
      </c>
      <c r="U33" s="68">
        <v>7.2982959753007961</v>
      </c>
      <c r="V33" s="68">
        <v>16.34118242209307</v>
      </c>
      <c r="W33" s="68">
        <v>6.3841911737568626</v>
      </c>
      <c r="X33" s="68">
        <v>16.630991153719023</v>
      </c>
      <c r="Y33" s="68">
        <v>8.4223418069208371</v>
      </c>
      <c r="Z33" s="68">
        <v>15.779072152409482</v>
      </c>
      <c r="AA33" s="41">
        <v>7.3095484229362127</v>
      </c>
    </row>
    <row r="34" spans="1:27" x14ac:dyDescent="0.25">
      <c r="A34" s="20"/>
      <c r="B34" s="40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41"/>
    </row>
    <row r="35" spans="1:27" x14ac:dyDescent="0.25">
      <c r="A35" s="17" t="s">
        <v>29</v>
      </c>
      <c r="B35" s="40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41"/>
    </row>
    <row r="36" spans="1:27" x14ac:dyDescent="0.25">
      <c r="A36" s="14" t="s">
        <v>38</v>
      </c>
      <c r="B36" s="42">
        <v>8.5994955641792092</v>
      </c>
      <c r="C36" s="67"/>
      <c r="D36" s="67">
        <v>8.8922877466163861</v>
      </c>
      <c r="E36" s="67"/>
      <c r="F36" s="67">
        <v>8.5245327166333507</v>
      </c>
      <c r="G36" s="67"/>
      <c r="H36" s="67">
        <v>8.1291718151113646</v>
      </c>
      <c r="I36" s="67"/>
      <c r="J36" s="67">
        <v>8.1480339755925293</v>
      </c>
      <c r="K36" s="67"/>
      <c r="L36" s="67">
        <v>8.1819099572640983</v>
      </c>
      <c r="M36" s="67"/>
      <c r="N36" s="67">
        <v>8.2723814920462839</v>
      </c>
      <c r="O36" s="67"/>
      <c r="P36" s="67">
        <v>8.2750661081105417</v>
      </c>
      <c r="Q36" s="67"/>
      <c r="R36" s="67">
        <v>7.9516393732525206</v>
      </c>
      <c r="S36" s="67"/>
      <c r="T36" s="67">
        <v>8.4981445898048147</v>
      </c>
      <c r="U36" s="67"/>
      <c r="V36" s="67">
        <v>9.218939307646286</v>
      </c>
      <c r="W36" s="67"/>
      <c r="X36" s="67">
        <v>9.481198429352494</v>
      </c>
      <c r="Y36" s="67">
        <v>10.200000000000001</v>
      </c>
      <c r="Z36" s="67">
        <v>8.5156781876839602</v>
      </c>
      <c r="AA36" s="43">
        <v>10.200000000000001</v>
      </c>
    </row>
    <row r="37" spans="1:27" x14ac:dyDescent="0.25">
      <c r="A37" s="24" t="s">
        <v>27</v>
      </c>
      <c r="B37" s="40">
        <v>8.2564135358268036</v>
      </c>
      <c r="C37" s="68"/>
      <c r="D37" s="68">
        <v>11.859322798425312</v>
      </c>
      <c r="E37" s="68"/>
      <c r="F37" s="68">
        <v>12.894501285482599</v>
      </c>
      <c r="G37" s="68"/>
      <c r="H37" s="68">
        <v>5.1924939711210003</v>
      </c>
      <c r="I37" s="68"/>
      <c r="J37" s="68">
        <v>13.156162938032436</v>
      </c>
      <c r="K37" s="68"/>
      <c r="L37" s="68">
        <v>15.825437168872362</v>
      </c>
      <c r="M37" s="68"/>
      <c r="N37" s="68">
        <v>10.628076895266592</v>
      </c>
      <c r="O37" s="68"/>
      <c r="P37" s="68">
        <v>3</v>
      </c>
      <c r="Q37" s="68"/>
      <c r="R37" s="68">
        <v>3.1800264732346379</v>
      </c>
      <c r="S37" s="68"/>
      <c r="T37" s="68">
        <v>13.681730836996607</v>
      </c>
      <c r="U37" s="68"/>
      <c r="V37" s="68">
        <v>16.745329832577767</v>
      </c>
      <c r="W37" s="68"/>
      <c r="X37" s="68">
        <v>11.056402833963604</v>
      </c>
      <c r="Y37" s="68"/>
      <c r="Z37" s="68">
        <v>9.4184620928649956</v>
      </c>
      <c r="AA37" s="41"/>
    </row>
    <row r="38" spans="1:27" x14ac:dyDescent="0.25">
      <c r="A38" s="27" t="s">
        <v>28</v>
      </c>
      <c r="B38" s="40">
        <v>8.5995216190308046</v>
      </c>
      <c r="C38" s="68"/>
      <c r="D38" s="68">
        <v>8.8916060262587866</v>
      </c>
      <c r="E38" s="68"/>
      <c r="F38" s="68">
        <v>8.5230499814053875</v>
      </c>
      <c r="G38" s="68"/>
      <c r="H38" s="68">
        <v>8.1297322526096725</v>
      </c>
      <c r="I38" s="68"/>
      <c r="J38" s="68">
        <v>8.1467677154298865</v>
      </c>
      <c r="K38" s="68"/>
      <c r="L38" s="68">
        <v>8.1811790855659368</v>
      </c>
      <c r="M38" s="68"/>
      <c r="N38" s="68">
        <v>8.271779028994386</v>
      </c>
      <c r="O38" s="68"/>
      <c r="P38" s="68">
        <v>8.2751749783426174</v>
      </c>
      <c r="Q38" s="68"/>
      <c r="R38" s="68">
        <v>7.9550559095278857</v>
      </c>
      <c r="S38" s="68"/>
      <c r="T38" s="68">
        <v>8.4977106415322403</v>
      </c>
      <c r="U38" s="68"/>
      <c r="V38" s="68">
        <v>9.2178429530024442</v>
      </c>
      <c r="W38" s="68"/>
      <c r="X38" s="68">
        <v>9.4802956536459515</v>
      </c>
      <c r="Y38" s="68">
        <v>10.200000000000001</v>
      </c>
      <c r="Z38" s="68">
        <v>8.5154500788989278</v>
      </c>
      <c r="AA38" s="41">
        <v>10.200000000000001</v>
      </c>
    </row>
    <row r="39" spans="1:27" x14ac:dyDescent="0.25">
      <c r="A39" s="14" t="s">
        <v>39</v>
      </c>
      <c r="B39" s="42">
        <v>19.153117406969702</v>
      </c>
      <c r="C39" s="67">
        <v>7.0239491733699007</v>
      </c>
      <c r="D39" s="67">
        <v>19.385913010136459</v>
      </c>
      <c r="E39" s="67">
        <v>6.9241048272069472</v>
      </c>
      <c r="F39" s="67">
        <v>19.364277613259823</v>
      </c>
      <c r="G39" s="67">
        <v>7.9866125774835046</v>
      </c>
      <c r="H39" s="67">
        <v>18.885005546470946</v>
      </c>
      <c r="I39" s="67">
        <v>6.2437449333560258</v>
      </c>
      <c r="J39" s="67">
        <v>17.541020579113706</v>
      </c>
      <c r="K39" s="67">
        <v>6.4254464630393109</v>
      </c>
      <c r="L39" s="67">
        <v>17.357357920331907</v>
      </c>
      <c r="M39" s="67">
        <v>7.2160935353459505</v>
      </c>
      <c r="N39" s="67">
        <v>16.298365284267895</v>
      </c>
      <c r="O39" s="67">
        <v>6.369736139346343</v>
      </c>
      <c r="P39" s="67">
        <v>18.299225373424278</v>
      </c>
      <c r="Q39" s="67">
        <v>5.4060383622322661</v>
      </c>
      <c r="R39" s="67">
        <v>18.616686571338484</v>
      </c>
      <c r="S39" s="67">
        <v>5.8654050795044448</v>
      </c>
      <c r="T39" s="67">
        <v>17.949185585118059</v>
      </c>
      <c r="U39" s="67">
        <v>4.8782531986092259</v>
      </c>
      <c r="V39" s="67">
        <v>14.354853470215408</v>
      </c>
      <c r="W39" s="67">
        <v>4.0921957820671437</v>
      </c>
      <c r="X39" s="67">
        <v>17.235435697391132</v>
      </c>
      <c r="Y39" s="67">
        <v>5.3183339241992398</v>
      </c>
      <c r="Z39" s="67">
        <v>17.643600433470734</v>
      </c>
      <c r="AA39" s="43">
        <v>5.9411741648862115</v>
      </c>
    </row>
    <row r="40" spans="1:27" x14ac:dyDescent="0.25">
      <c r="A40" s="24" t="s">
        <v>27</v>
      </c>
      <c r="B40" s="40">
        <v>15.189635058608307</v>
      </c>
      <c r="C40" s="68">
        <v>2.4526479303273252</v>
      </c>
      <c r="D40" s="68">
        <v>14.866680373046096</v>
      </c>
      <c r="E40" s="68">
        <v>10.954051175483929</v>
      </c>
      <c r="F40" s="68">
        <v>14.655453853592569</v>
      </c>
      <c r="G40" s="68"/>
      <c r="H40" s="68">
        <v>13.184577074529729</v>
      </c>
      <c r="I40" s="68"/>
      <c r="J40" s="68">
        <v>13.308852761792066</v>
      </c>
      <c r="K40" s="68"/>
      <c r="L40" s="68">
        <v>13.189851108505451</v>
      </c>
      <c r="M40" s="68"/>
      <c r="N40" s="68">
        <v>16.701869596964244</v>
      </c>
      <c r="O40" s="68"/>
      <c r="P40" s="68">
        <v>14.458270603965605</v>
      </c>
      <c r="Q40" s="68"/>
      <c r="R40" s="68">
        <v>14.971195139886643</v>
      </c>
      <c r="S40" s="68">
        <v>0</v>
      </c>
      <c r="T40" s="68">
        <v>14.058874372252513</v>
      </c>
      <c r="U40" s="68">
        <v>0</v>
      </c>
      <c r="V40" s="68">
        <v>14.358726530672527</v>
      </c>
      <c r="W40" s="68">
        <v>0</v>
      </c>
      <c r="X40" s="68">
        <v>12.291667516578169</v>
      </c>
      <c r="Y40" s="68">
        <v>0</v>
      </c>
      <c r="Z40" s="68">
        <v>14.153169566221985</v>
      </c>
      <c r="AA40" s="41">
        <v>1.7440012941950227</v>
      </c>
    </row>
    <row r="41" spans="1:27" x14ac:dyDescent="0.25">
      <c r="A41" s="27" t="s">
        <v>28</v>
      </c>
      <c r="B41" s="40">
        <v>20.435298066941627</v>
      </c>
      <c r="C41" s="68">
        <v>7.4321528185635977</v>
      </c>
      <c r="D41" s="68">
        <v>20.686298089190831</v>
      </c>
      <c r="E41" s="68">
        <v>6.3821667292765989</v>
      </c>
      <c r="F41" s="68">
        <v>20.576166796640212</v>
      </c>
      <c r="G41" s="68">
        <v>7.9866125774835046</v>
      </c>
      <c r="H41" s="68">
        <v>20.895856977081724</v>
      </c>
      <c r="I41" s="68">
        <v>6.2437449333560258</v>
      </c>
      <c r="J41" s="68">
        <v>19.101301222438611</v>
      </c>
      <c r="K41" s="68">
        <v>6.4254464630393109</v>
      </c>
      <c r="L41" s="68">
        <v>18.656958500994474</v>
      </c>
      <c r="M41" s="68">
        <v>7.2160935353459505</v>
      </c>
      <c r="N41" s="68">
        <v>16.211068718116415</v>
      </c>
      <c r="O41" s="68">
        <v>6.369736139346343</v>
      </c>
      <c r="P41" s="68">
        <v>19.607582442920634</v>
      </c>
      <c r="Q41" s="68">
        <v>5.4060383622322661</v>
      </c>
      <c r="R41" s="68">
        <v>19.849452760997334</v>
      </c>
      <c r="S41" s="68">
        <v>7.0123172785066137</v>
      </c>
      <c r="T41" s="68">
        <v>19.36443659546897</v>
      </c>
      <c r="U41" s="68">
        <v>4.9274652277141051</v>
      </c>
      <c r="V41" s="68">
        <v>14.353901740682392</v>
      </c>
      <c r="W41" s="68">
        <v>4.5758910464919849</v>
      </c>
      <c r="X41" s="68">
        <v>19.137812254846565</v>
      </c>
      <c r="Y41" s="68">
        <v>5.892684140541447</v>
      </c>
      <c r="Z41" s="68">
        <v>18.731582928320446</v>
      </c>
      <c r="AA41" s="41">
        <v>6.1685752754701344</v>
      </c>
    </row>
    <row r="42" spans="1:27" x14ac:dyDescent="0.25">
      <c r="A42" s="34" t="s">
        <v>40</v>
      </c>
      <c r="B42" s="44">
        <v>22.95172790999484</v>
      </c>
      <c r="C42" s="70">
        <v>0</v>
      </c>
      <c r="D42" s="70">
        <v>25.960739241738178</v>
      </c>
      <c r="E42" s="70"/>
      <c r="F42" s="70">
        <v>25.78171376947919</v>
      </c>
      <c r="G42" s="70"/>
      <c r="H42" s="70">
        <v>26.851609706791887</v>
      </c>
      <c r="I42" s="70">
        <v>15</v>
      </c>
      <c r="J42" s="70">
        <v>26.542514969994119</v>
      </c>
      <c r="K42" s="70">
        <v>0</v>
      </c>
      <c r="L42" s="70">
        <v>29.046169441765578</v>
      </c>
      <c r="M42" s="70">
        <v>24</v>
      </c>
      <c r="N42" s="70">
        <v>27.119085247279834</v>
      </c>
      <c r="O42" s="70">
        <v>1.6852839229725073E-3</v>
      </c>
      <c r="P42" s="70">
        <v>26.634087285760135</v>
      </c>
      <c r="Q42" s="70">
        <v>1.0267510766032262E-4</v>
      </c>
      <c r="R42" s="70">
        <v>27.435314157180592</v>
      </c>
      <c r="S42" s="70">
        <v>24</v>
      </c>
      <c r="T42" s="70">
        <v>26.263947257547521</v>
      </c>
      <c r="U42" s="70">
        <v>14.002107583511583</v>
      </c>
      <c r="V42" s="70">
        <v>25.380126612880225</v>
      </c>
      <c r="W42" s="70">
        <v>24</v>
      </c>
      <c r="X42" s="70">
        <v>27.246904281723644</v>
      </c>
      <c r="Y42" s="70">
        <v>24</v>
      </c>
      <c r="Z42" s="70">
        <v>26.551806841046456</v>
      </c>
      <c r="AA42" s="45">
        <v>0.6771795199511893</v>
      </c>
    </row>
  </sheetData>
  <mergeCells count="13">
    <mergeCell ref="Z4:AA4"/>
    <mergeCell ref="B4:C4"/>
    <mergeCell ref="D4:E4"/>
    <mergeCell ref="F4:G4"/>
    <mergeCell ref="H4:I4"/>
    <mergeCell ref="J4:K4"/>
    <mergeCell ref="V4:W4"/>
    <mergeCell ref="X4:Y4"/>
    <mergeCell ref="L4:M4"/>
    <mergeCell ref="N4:O4"/>
    <mergeCell ref="P4:Q4"/>
    <mergeCell ref="R4:S4"/>
    <mergeCell ref="T4:U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showGridLines="0" tabSelected="1" zoomScale="80" zoomScaleNormal="80"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Z32" sqref="Z32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6" style="3" customWidth="1"/>
    <col min="9" max="10" width="18.140625" style="3" customWidth="1"/>
    <col min="11" max="11" width="16" style="3" customWidth="1"/>
    <col min="12" max="13" width="18.140625" style="3" customWidth="1"/>
    <col min="14" max="14" width="16" style="3" customWidth="1"/>
    <col min="15" max="16" width="18.140625" style="3" customWidth="1"/>
    <col min="17" max="17" width="16" style="3" customWidth="1"/>
    <col min="18" max="19" width="18.140625" style="3" customWidth="1"/>
    <col min="20" max="20" width="16" style="3" customWidth="1"/>
    <col min="21" max="22" width="18.140625" style="3" customWidth="1"/>
    <col min="23" max="23" width="16" style="3" customWidth="1"/>
    <col min="24" max="25" width="18.140625" style="3" customWidth="1"/>
    <col min="26" max="26" width="16" style="3" customWidth="1"/>
    <col min="27" max="28" width="18.140625" style="3" customWidth="1"/>
    <col min="29" max="29" width="16" style="3" customWidth="1"/>
    <col min="30" max="31" width="18.140625" style="3" customWidth="1"/>
    <col min="32" max="32" width="16" style="3" customWidth="1"/>
    <col min="33" max="34" width="18.140625" style="3" customWidth="1"/>
    <col min="35" max="35" width="16" style="3" customWidth="1"/>
    <col min="36" max="37" width="18.140625" style="3" customWidth="1"/>
    <col min="38" max="38" width="16" style="3" customWidth="1"/>
    <col min="39" max="40" width="18.140625" style="3" customWidth="1"/>
    <col min="41" max="16384" width="8.85546875" style="3"/>
  </cols>
  <sheetData>
    <row r="1" spans="1:40" ht="18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5">
      <c r="A2" s="4"/>
      <c r="B2" s="72"/>
      <c r="C2" s="2"/>
      <c r="D2" s="2"/>
      <c r="E2" s="72"/>
      <c r="F2" s="2"/>
      <c r="G2" s="2"/>
      <c r="H2" s="72"/>
      <c r="I2" s="2"/>
      <c r="J2" s="2"/>
      <c r="K2" s="72"/>
      <c r="L2" s="2"/>
      <c r="M2" s="2"/>
      <c r="N2" s="72"/>
      <c r="O2" s="2"/>
      <c r="P2" s="2"/>
      <c r="Q2" s="72"/>
      <c r="R2" s="2"/>
      <c r="S2" s="2"/>
      <c r="T2" s="72"/>
      <c r="U2" s="2"/>
      <c r="V2" s="2"/>
      <c r="W2" s="72"/>
      <c r="X2" s="2"/>
      <c r="Y2" s="2"/>
      <c r="Z2" s="72"/>
      <c r="AA2" s="2"/>
      <c r="AB2" s="2"/>
      <c r="AC2" s="72"/>
      <c r="AD2" s="2"/>
      <c r="AE2" s="2"/>
      <c r="AF2" s="72"/>
      <c r="AG2" s="2"/>
      <c r="AH2" s="2"/>
      <c r="AI2" s="72"/>
      <c r="AJ2" s="2"/>
      <c r="AK2" s="2"/>
      <c r="AL2" s="72"/>
      <c r="AM2" s="2"/>
      <c r="AN2" s="2"/>
    </row>
    <row r="3" spans="1:40" x14ac:dyDescent="0.2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customHeight="1" x14ac:dyDescent="0.25">
      <c r="A4" s="6"/>
      <c r="B4" s="81">
        <v>44562</v>
      </c>
      <c r="C4" s="82"/>
      <c r="D4" s="83"/>
      <c r="E4" s="81">
        <v>44593</v>
      </c>
      <c r="F4" s="82"/>
      <c r="G4" s="83"/>
      <c r="H4" s="81">
        <v>44621</v>
      </c>
      <c r="I4" s="82"/>
      <c r="J4" s="83"/>
      <c r="K4" s="81">
        <v>44652</v>
      </c>
      <c r="L4" s="82"/>
      <c r="M4" s="83"/>
      <c r="N4" s="81">
        <v>44682</v>
      </c>
      <c r="O4" s="82"/>
      <c r="P4" s="83"/>
      <c r="Q4" s="81">
        <v>44713</v>
      </c>
      <c r="R4" s="82"/>
      <c r="S4" s="83"/>
      <c r="T4" s="81">
        <v>44743</v>
      </c>
      <c r="U4" s="82"/>
      <c r="V4" s="83"/>
      <c r="W4" s="81">
        <v>44774</v>
      </c>
      <c r="X4" s="82"/>
      <c r="Y4" s="83"/>
      <c r="Z4" s="81">
        <v>44805</v>
      </c>
      <c r="AA4" s="82"/>
      <c r="AB4" s="83"/>
      <c r="AC4" s="81">
        <v>44835</v>
      </c>
      <c r="AD4" s="82"/>
      <c r="AE4" s="83"/>
      <c r="AF4" s="81">
        <v>44866</v>
      </c>
      <c r="AG4" s="82"/>
      <c r="AH4" s="83"/>
      <c r="AI4" s="81">
        <v>44896</v>
      </c>
      <c r="AJ4" s="82"/>
      <c r="AK4" s="83"/>
      <c r="AL4" s="81" t="s">
        <v>50</v>
      </c>
      <c r="AM4" s="82"/>
      <c r="AN4" s="83"/>
    </row>
    <row r="5" spans="1:40" ht="15.6" customHeight="1" x14ac:dyDescent="0.25">
      <c r="A5" s="46"/>
      <c r="B5" s="76" t="s">
        <v>43</v>
      </c>
      <c r="C5" s="78" t="s">
        <v>41</v>
      </c>
      <c r="D5" s="79"/>
      <c r="E5" s="76" t="s">
        <v>43</v>
      </c>
      <c r="F5" s="78" t="s">
        <v>41</v>
      </c>
      <c r="G5" s="79"/>
      <c r="H5" s="76" t="s">
        <v>43</v>
      </c>
      <c r="I5" s="78" t="s">
        <v>41</v>
      </c>
      <c r="J5" s="79"/>
      <c r="K5" s="76" t="s">
        <v>43</v>
      </c>
      <c r="L5" s="78" t="s">
        <v>41</v>
      </c>
      <c r="M5" s="79"/>
      <c r="N5" s="76" t="s">
        <v>43</v>
      </c>
      <c r="O5" s="78" t="s">
        <v>41</v>
      </c>
      <c r="P5" s="79"/>
      <c r="Q5" s="76" t="s">
        <v>43</v>
      </c>
      <c r="R5" s="78" t="s">
        <v>41</v>
      </c>
      <c r="S5" s="79"/>
      <c r="T5" s="76" t="s">
        <v>43</v>
      </c>
      <c r="U5" s="78" t="s">
        <v>41</v>
      </c>
      <c r="V5" s="79"/>
      <c r="W5" s="76" t="s">
        <v>43</v>
      </c>
      <c r="X5" s="78" t="s">
        <v>41</v>
      </c>
      <c r="Y5" s="79"/>
      <c r="Z5" s="76" t="s">
        <v>43</v>
      </c>
      <c r="AA5" s="78" t="s">
        <v>41</v>
      </c>
      <c r="AB5" s="79"/>
      <c r="AC5" s="76" t="s">
        <v>43</v>
      </c>
      <c r="AD5" s="78" t="s">
        <v>41</v>
      </c>
      <c r="AE5" s="79"/>
      <c r="AF5" s="76" t="s">
        <v>43</v>
      </c>
      <c r="AG5" s="78" t="s">
        <v>41</v>
      </c>
      <c r="AH5" s="79"/>
      <c r="AI5" s="76" t="s">
        <v>43</v>
      </c>
      <c r="AJ5" s="78" t="s">
        <v>41</v>
      </c>
      <c r="AK5" s="79"/>
      <c r="AL5" s="76" t="s">
        <v>43</v>
      </c>
      <c r="AM5" s="78" t="s">
        <v>41</v>
      </c>
      <c r="AN5" s="79"/>
    </row>
    <row r="6" spans="1:40" ht="47.25" x14ac:dyDescent="0.25">
      <c r="A6" s="7"/>
      <c r="B6" s="77"/>
      <c r="C6" s="8" t="s">
        <v>0</v>
      </c>
      <c r="D6" s="8" t="s">
        <v>1</v>
      </c>
      <c r="E6" s="77"/>
      <c r="F6" s="8" t="s">
        <v>0</v>
      </c>
      <c r="G6" s="8" t="s">
        <v>1</v>
      </c>
      <c r="H6" s="77"/>
      <c r="I6" s="8" t="s">
        <v>0</v>
      </c>
      <c r="J6" s="8" t="s">
        <v>1</v>
      </c>
      <c r="K6" s="77"/>
      <c r="L6" s="8" t="s">
        <v>0</v>
      </c>
      <c r="M6" s="8" t="s">
        <v>1</v>
      </c>
      <c r="N6" s="77"/>
      <c r="O6" s="8" t="s">
        <v>0</v>
      </c>
      <c r="P6" s="8" t="s">
        <v>1</v>
      </c>
      <c r="Q6" s="77"/>
      <c r="R6" s="8" t="s">
        <v>0</v>
      </c>
      <c r="S6" s="8" t="s">
        <v>1</v>
      </c>
      <c r="T6" s="77"/>
      <c r="U6" s="8" t="s">
        <v>0</v>
      </c>
      <c r="V6" s="8" t="s">
        <v>1</v>
      </c>
      <c r="W6" s="77"/>
      <c r="X6" s="8" t="s">
        <v>0</v>
      </c>
      <c r="Y6" s="8" t="s">
        <v>1</v>
      </c>
      <c r="Z6" s="77"/>
      <c r="AA6" s="8" t="s">
        <v>0</v>
      </c>
      <c r="AB6" s="8" t="s">
        <v>1</v>
      </c>
      <c r="AC6" s="77"/>
      <c r="AD6" s="8" t="s">
        <v>0</v>
      </c>
      <c r="AE6" s="8" t="s">
        <v>1</v>
      </c>
      <c r="AF6" s="77"/>
      <c r="AG6" s="8" t="s">
        <v>0</v>
      </c>
      <c r="AH6" s="8" t="s">
        <v>1</v>
      </c>
      <c r="AI6" s="77"/>
      <c r="AJ6" s="8" t="s">
        <v>0</v>
      </c>
      <c r="AK6" s="8" t="s">
        <v>1</v>
      </c>
      <c r="AL6" s="77"/>
      <c r="AM6" s="8" t="s">
        <v>0</v>
      </c>
      <c r="AN6" s="8" t="s">
        <v>1</v>
      </c>
    </row>
    <row r="7" spans="1:40" ht="21.75" customHeight="1" x14ac:dyDescent="0.25">
      <c r="A7" s="9" t="s">
        <v>44</v>
      </c>
      <c r="B7" s="10">
        <v>20544329.70802892</v>
      </c>
      <c r="C7" s="47">
        <v>17801293.223636903</v>
      </c>
      <c r="D7" s="47">
        <v>2743036.4843920195</v>
      </c>
      <c r="E7" s="47">
        <v>20499701.934712775</v>
      </c>
      <c r="F7" s="47">
        <v>17878792.96873923</v>
      </c>
      <c r="G7" s="47">
        <v>2620908.9659735514</v>
      </c>
      <c r="H7" s="47">
        <v>21214552.809371945</v>
      </c>
      <c r="I7" s="47">
        <v>18244229.321140341</v>
      </c>
      <c r="J7" s="47">
        <v>2970323.4882316012</v>
      </c>
      <c r="K7" s="47">
        <v>21268242.136862375</v>
      </c>
      <c r="L7" s="47">
        <v>18503115.814637918</v>
      </c>
      <c r="M7" s="47">
        <v>2765126.3222244596</v>
      </c>
      <c r="N7" s="47">
        <v>21388515.145587638</v>
      </c>
      <c r="O7" s="47">
        <v>18781149.357083987</v>
      </c>
      <c r="P7" s="47">
        <v>2607365.7885036506</v>
      </c>
      <c r="Q7" s="47">
        <v>21429275.004875492</v>
      </c>
      <c r="R7" s="47">
        <v>19038263.013268992</v>
      </c>
      <c r="S7" s="47">
        <v>2391011.9916065</v>
      </c>
      <c r="T7" s="47">
        <v>22091515.623497032</v>
      </c>
      <c r="U7" s="47">
        <v>19409705.545251001</v>
      </c>
      <c r="V7" s="47">
        <v>2681810.0782460305</v>
      </c>
      <c r="W7" s="47">
        <v>22397856.128318381</v>
      </c>
      <c r="X7" s="47">
        <v>19778209.14030318</v>
      </c>
      <c r="Y7" s="47">
        <v>2619646.9880151991</v>
      </c>
      <c r="Z7" s="47">
        <v>22707855.412935238</v>
      </c>
      <c r="AA7" s="47">
        <v>20137028.752779808</v>
      </c>
      <c r="AB7" s="47">
        <v>2570826.66015543</v>
      </c>
      <c r="AC7" s="47">
        <v>23144216.969570134</v>
      </c>
      <c r="AD7" s="47">
        <v>20487806.356353659</v>
      </c>
      <c r="AE7" s="47">
        <v>2656410.6132164788</v>
      </c>
      <c r="AF7" s="47">
        <v>23498875.79562616</v>
      </c>
      <c r="AG7" s="47">
        <v>20876177.17987825</v>
      </c>
      <c r="AH7" s="47">
        <v>2622698.6157479086</v>
      </c>
      <c r="AI7" s="47">
        <v>24179609.613768708</v>
      </c>
      <c r="AJ7" s="47">
        <v>21582540.860637825</v>
      </c>
      <c r="AK7" s="47">
        <v>2597068.7531308807</v>
      </c>
      <c r="AL7" s="47">
        <v>24773243.453115009</v>
      </c>
      <c r="AM7" s="47">
        <v>22119283.411487468</v>
      </c>
      <c r="AN7" s="11">
        <v>2653960.0416275417</v>
      </c>
    </row>
    <row r="8" spans="1:40" x14ac:dyDescent="0.25">
      <c r="A8" s="12" t="s">
        <v>2</v>
      </c>
      <c r="B8" s="71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</row>
    <row r="9" spans="1:40" ht="18" customHeight="1" x14ac:dyDescent="0.25">
      <c r="A9" s="14" t="s">
        <v>42</v>
      </c>
      <c r="B9" s="15">
        <v>10506781.515892185</v>
      </c>
      <c r="C9" s="49">
        <v>7781032.8901534444</v>
      </c>
      <c r="D9" s="49">
        <v>2725748.62573874</v>
      </c>
      <c r="E9" s="49">
        <v>10411221.710680664</v>
      </c>
      <c r="F9" s="49">
        <v>7807579.7977697123</v>
      </c>
      <c r="G9" s="49">
        <v>2603641.9129109504</v>
      </c>
      <c r="H9" s="49">
        <v>10902474.347016197</v>
      </c>
      <c r="I9" s="49">
        <v>7950998.7621143172</v>
      </c>
      <c r="J9" s="49">
        <v>2951475.58490188</v>
      </c>
      <c r="K9" s="49">
        <v>10825788.925999198</v>
      </c>
      <c r="L9" s="49">
        <v>8078116.9659553878</v>
      </c>
      <c r="M9" s="49">
        <v>2747671.9600438103</v>
      </c>
      <c r="N9" s="49">
        <v>10733047.87524474</v>
      </c>
      <c r="O9" s="49">
        <v>8141050.1476712497</v>
      </c>
      <c r="P9" s="49">
        <v>2591997.7275734907</v>
      </c>
      <c r="Q9" s="49">
        <v>10540955.690601032</v>
      </c>
      <c r="R9" s="49">
        <v>8162998.2657881929</v>
      </c>
      <c r="S9" s="49">
        <v>2377957.4248128398</v>
      </c>
      <c r="T9" s="49">
        <v>10882304.080489073</v>
      </c>
      <c r="U9" s="49">
        <v>8212011.403400843</v>
      </c>
      <c r="V9" s="49">
        <v>2670292.6770882299</v>
      </c>
      <c r="W9" s="49">
        <v>10803793.624110661</v>
      </c>
      <c r="X9" s="49">
        <v>8192500.0388902538</v>
      </c>
      <c r="Y9" s="49">
        <v>2611293.5852204096</v>
      </c>
      <c r="Z9" s="49">
        <v>10788440.061934864</v>
      </c>
      <c r="AA9" s="49">
        <v>8225742.9827823322</v>
      </c>
      <c r="AB9" s="49">
        <v>2562697.0791525301</v>
      </c>
      <c r="AC9" s="49">
        <v>10946398.508188944</v>
      </c>
      <c r="AD9" s="49">
        <v>8298020.0100915451</v>
      </c>
      <c r="AE9" s="49">
        <v>2648378.4980973997</v>
      </c>
      <c r="AF9" s="49">
        <v>11021461.248037443</v>
      </c>
      <c r="AG9" s="49">
        <v>8405456.7572581843</v>
      </c>
      <c r="AH9" s="49">
        <v>2616004.4907792597</v>
      </c>
      <c r="AI9" s="49">
        <v>11232594.676069168</v>
      </c>
      <c r="AJ9" s="49">
        <v>8642056.9280092195</v>
      </c>
      <c r="AK9" s="49">
        <v>2590537.7480599498</v>
      </c>
      <c r="AL9" s="49">
        <v>11598879.610178104</v>
      </c>
      <c r="AM9" s="49">
        <v>8950681.5407422539</v>
      </c>
      <c r="AN9" s="16">
        <v>2648198.0694358503</v>
      </c>
    </row>
    <row r="10" spans="1:40" x14ac:dyDescent="0.25">
      <c r="A10" s="17" t="s">
        <v>9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6"/>
    </row>
    <row r="11" spans="1:40" x14ac:dyDescent="0.25">
      <c r="A11" s="23" t="s">
        <v>4</v>
      </c>
      <c r="B11" s="21">
        <v>3889474.3166006743</v>
      </c>
      <c r="C11" s="51">
        <v>3123317.9831119161</v>
      </c>
      <c r="D11" s="51">
        <v>766156.33348874981</v>
      </c>
      <c r="E11" s="51">
        <v>4008322.0084478711</v>
      </c>
      <c r="F11" s="51">
        <v>3213073.3843044951</v>
      </c>
      <c r="G11" s="51">
        <v>795248.62414337974</v>
      </c>
      <c r="H11" s="51">
        <v>4132771.6485103914</v>
      </c>
      <c r="I11" s="51">
        <v>3265049.3464110475</v>
      </c>
      <c r="J11" s="51">
        <v>867722.30209934013</v>
      </c>
      <c r="K11" s="51">
        <v>4071288.5476493444</v>
      </c>
      <c r="L11" s="51">
        <v>3252605.2154999892</v>
      </c>
      <c r="M11" s="51">
        <v>818683.3321493502</v>
      </c>
      <c r="N11" s="51">
        <v>4221991.6589618046</v>
      </c>
      <c r="O11" s="51">
        <v>3410708.7844026703</v>
      </c>
      <c r="P11" s="51">
        <v>811282.87455913017</v>
      </c>
      <c r="Q11" s="51">
        <v>4167856.7128560049</v>
      </c>
      <c r="R11" s="51">
        <v>3422639.6415442135</v>
      </c>
      <c r="S11" s="51">
        <v>745217.07131178991</v>
      </c>
      <c r="T11" s="51">
        <v>4353149.1114072585</v>
      </c>
      <c r="U11" s="51">
        <v>3478111.6891851737</v>
      </c>
      <c r="V11" s="51">
        <v>875037.42222208017</v>
      </c>
      <c r="W11" s="51">
        <v>4187851.9993472174</v>
      </c>
      <c r="X11" s="51">
        <v>3399021.4591028122</v>
      </c>
      <c r="Y11" s="51">
        <v>788830.54024438979</v>
      </c>
      <c r="Z11" s="51">
        <v>4235853.4680703366</v>
      </c>
      <c r="AA11" s="51">
        <v>3469114.112718503</v>
      </c>
      <c r="AB11" s="51">
        <v>766739.35535183013</v>
      </c>
      <c r="AC11" s="51">
        <v>4435917.7089727819</v>
      </c>
      <c r="AD11" s="51">
        <v>3583071.8402981767</v>
      </c>
      <c r="AE11" s="51">
        <v>852845.86867460003</v>
      </c>
      <c r="AF11" s="51">
        <v>4479086.1091065789</v>
      </c>
      <c r="AG11" s="51">
        <v>3644655.7823877558</v>
      </c>
      <c r="AH11" s="51">
        <v>834430.32671882026</v>
      </c>
      <c r="AI11" s="51">
        <v>4665786.4915327756</v>
      </c>
      <c r="AJ11" s="51">
        <v>3814187.9965221579</v>
      </c>
      <c r="AK11" s="51">
        <v>851598.49501062033</v>
      </c>
      <c r="AL11" s="51">
        <v>4746067.3822834771</v>
      </c>
      <c r="AM11" s="51">
        <v>3899375.016672214</v>
      </c>
      <c r="AN11" s="22">
        <v>846692.36561125983</v>
      </c>
    </row>
    <row r="12" spans="1:40" x14ac:dyDescent="0.25">
      <c r="A12" s="24" t="s">
        <v>27</v>
      </c>
      <c r="B12" s="25">
        <v>683111.86405890121</v>
      </c>
      <c r="C12" s="52">
        <v>594619.23214240128</v>
      </c>
      <c r="D12" s="52">
        <v>88492.631916499988</v>
      </c>
      <c r="E12" s="52">
        <v>685148.75755130977</v>
      </c>
      <c r="F12" s="52">
        <v>598436.60617340985</v>
      </c>
      <c r="G12" s="52">
        <v>86712.151377900009</v>
      </c>
      <c r="H12" s="52">
        <v>745789.58351970115</v>
      </c>
      <c r="I12" s="52">
        <v>646030.24912481115</v>
      </c>
      <c r="J12" s="52">
        <v>99759.33439489</v>
      </c>
      <c r="K12" s="52">
        <v>725237.40423892101</v>
      </c>
      <c r="L12" s="52">
        <v>646788.27946888097</v>
      </c>
      <c r="M12" s="52">
        <v>78449.124770039998</v>
      </c>
      <c r="N12" s="52">
        <v>813528.34377627971</v>
      </c>
      <c r="O12" s="52">
        <v>720355.8446831397</v>
      </c>
      <c r="P12" s="52">
        <v>93172.499093139995</v>
      </c>
      <c r="Q12" s="52">
        <v>818176.15505049156</v>
      </c>
      <c r="R12" s="52">
        <v>743344.00715862168</v>
      </c>
      <c r="S12" s="52">
        <v>74832.147891869972</v>
      </c>
      <c r="T12" s="52">
        <v>879080.24242382951</v>
      </c>
      <c r="U12" s="52">
        <v>775376.28863798955</v>
      </c>
      <c r="V12" s="52">
        <v>103703.95378584</v>
      </c>
      <c r="W12" s="52">
        <v>836995.00774573069</v>
      </c>
      <c r="X12" s="52">
        <v>757435.8508687407</v>
      </c>
      <c r="Y12" s="52">
        <v>79559.156876990004</v>
      </c>
      <c r="Z12" s="52">
        <v>824421.70690215926</v>
      </c>
      <c r="AA12" s="52">
        <v>744258.50924060936</v>
      </c>
      <c r="AB12" s="52">
        <v>80163.197661549988</v>
      </c>
      <c r="AC12" s="52">
        <v>956270.81856084033</v>
      </c>
      <c r="AD12" s="52">
        <v>797162.91026010038</v>
      </c>
      <c r="AE12" s="52">
        <v>159107.90830074</v>
      </c>
      <c r="AF12" s="52">
        <v>959267.78483970987</v>
      </c>
      <c r="AG12" s="52">
        <v>817799.14904438984</v>
      </c>
      <c r="AH12" s="52">
        <v>141468.63579531998</v>
      </c>
      <c r="AI12" s="52">
        <v>1015737.5552014004</v>
      </c>
      <c r="AJ12" s="52">
        <v>864629.13272404042</v>
      </c>
      <c r="AK12" s="52">
        <v>151108.42247736</v>
      </c>
      <c r="AL12" s="52">
        <v>1042821.2442124692</v>
      </c>
      <c r="AM12" s="52">
        <v>901212.64553353935</v>
      </c>
      <c r="AN12" s="26">
        <v>141608.59867892999</v>
      </c>
    </row>
    <row r="13" spans="1:40" x14ac:dyDescent="0.25">
      <c r="A13" s="27" t="s">
        <v>28</v>
      </c>
      <c r="B13" s="28">
        <v>3206362.4525417727</v>
      </c>
      <c r="C13" s="53">
        <v>2528698.7509695236</v>
      </c>
      <c r="D13" s="53">
        <v>677663.70157224988</v>
      </c>
      <c r="E13" s="53">
        <v>3323173.250896561</v>
      </c>
      <c r="F13" s="53">
        <v>2614636.7781310817</v>
      </c>
      <c r="G13" s="53">
        <v>708536.4727654797</v>
      </c>
      <c r="H13" s="53">
        <v>3386982.06499069</v>
      </c>
      <c r="I13" s="53">
        <v>2619019.0972862402</v>
      </c>
      <c r="J13" s="53">
        <v>767962.96770445001</v>
      </c>
      <c r="K13" s="53">
        <v>3346051.1434104238</v>
      </c>
      <c r="L13" s="53">
        <v>2605816.9360311134</v>
      </c>
      <c r="M13" s="53">
        <v>740234.20737931016</v>
      </c>
      <c r="N13" s="53">
        <v>3408463.3151855245</v>
      </c>
      <c r="O13" s="53">
        <v>2690352.9397195345</v>
      </c>
      <c r="P13" s="53">
        <v>718110.37546599016</v>
      </c>
      <c r="Q13" s="53">
        <v>3349680.557805513</v>
      </c>
      <c r="R13" s="53">
        <v>2679295.6343855937</v>
      </c>
      <c r="S13" s="53">
        <v>670384.92341991991</v>
      </c>
      <c r="T13" s="53">
        <v>3474068.8689834294</v>
      </c>
      <c r="U13" s="53">
        <v>2702735.4005471887</v>
      </c>
      <c r="V13" s="53">
        <v>771333.46843624033</v>
      </c>
      <c r="W13" s="53">
        <v>3350856.9916014867</v>
      </c>
      <c r="X13" s="53">
        <v>2641585.608234087</v>
      </c>
      <c r="Y13" s="53">
        <v>709271.38336739969</v>
      </c>
      <c r="Z13" s="53">
        <v>3411431.7611681777</v>
      </c>
      <c r="AA13" s="53">
        <v>2724855.6034778976</v>
      </c>
      <c r="AB13" s="53">
        <v>686576.15769028</v>
      </c>
      <c r="AC13" s="53">
        <v>3479646.8904119399</v>
      </c>
      <c r="AD13" s="53">
        <v>2785908.9300380801</v>
      </c>
      <c r="AE13" s="53">
        <v>693737.96037386009</v>
      </c>
      <c r="AF13" s="53">
        <v>3519818.3242668696</v>
      </c>
      <c r="AG13" s="53">
        <v>2826856.6333433692</v>
      </c>
      <c r="AH13" s="53">
        <v>692961.69092350034</v>
      </c>
      <c r="AI13" s="53">
        <v>3650048.9363313755</v>
      </c>
      <c r="AJ13" s="53">
        <v>2949558.8637981149</v>
      </c>
      <c r="AK13" s="53">
        <v>700490.07253326033</v>
      </c>
      <c r="AL13" s="53">
        <v>3703246.1380710071</v>
      </c>
      <c r="AM13" s="53">
        <v>2998162.3711386775</v>
      </c>
      <c r="AN13" s="29">
        <v>705083.76693232975</v>
      </c>
    </row>
    <row r="14" spans="1:40" x14ac:dyDescent="0.25">
      <c r="A14" s="23" t="s">
        <v>5</v>
      </c>
      <c r="B14" s="21">
        <v>1807366.5616462992</v>
      </c>
      <c r="C14" s="51">
        <v>1607387.0463446793</v>
      </c>
      <c r="D14" s="51">
        <v>199979.51530161998</v>
      </c>
      <c r="E14" s="51">
        <v>1640534.4746223593</v>
      </c>
      <c r="F14" s="51">
        <v>1436335.6449661092</v>
      </c>
      <c r="G14" s="51">
        <v>204198.82965625005</v>
      </c>
      <c r="H14" s="51">
        <v>1704682.2734984995</v>
      </c>
      <c r="I14" s="51">
        <v>1477588.0010293396</v>
      </c>
      <c r="J14" s="51">
        <v>227094.27246915997</v>
      </c>
      <c r="K14" s="51">
        <v>1694463.6496252294</v>
      </c>
      <c r="L14" s="51">
        <v>1514347.0911561996</v>
      </c>
      <c r="M14" s="51">
        <v>180116.55846903005</v>
      </c>
      <c r="N14" s="51">
        <v>1589686.8607127394</v>
      </c>
      <c r="O14" s="51">
        <v>1397715.2235005696</v>
      </c>
      <c r="P14" s="51">
        <v>191971.63721217003</v>
      </c>
      <c r="Q14" s="51">
        <v>1521863.0835803507</v>
      </c>
      <c r="R14" s="51">
        <v>1356589.9598951808</v>
      </c>
      <c r="S14" s="51">
        <v>165273.12368516999</v>
      </c>
      <c r="T14" s="51">
        <v>1573578.85991864</v>
      </c>
      <c r="U14" s="51">
        <v>1394418.3625462002</v>
      </c>
      <c r="V14" s="51">
        <v>179160.49737244</v>
      </c>
      <c r="W14" s="51">
        <v>1666130.6735888901</v>
      </c>
      <c r="X14" s="51">
        <v>1470771.3070171603</v>
      </c>
      <c r="Y14" s="51">
        <v>195359.36657172997</v>
      </c>
      <c r="Z14" s="51">
        <v>1644219.2918246794</v>
      </c>
      <c r="AA14" s="51">
        <v>1453841.6761405692</v>
      </c>
      <c r="AB14" s="51">
        <v>190377.61568410994</v>
      </c>
      <c r="AC14" s="51">
        <v>1642971.3980967402</v>
      </c>
      <c r="AD14" s="51">
        <v>1466165.0759806703</v>
      </c>
      <c r="AE14" s="51">
        <v>176806.32211606999</v>
      </c>
      <c r="AF14" s="51">
        <v>1656449.5730244298</v>
      </c>
      <c r="AG14" s="51">
        <v>1478795.4751206799</v>
      </c>
      <c r="AH14" s="51">
        <v>177654.09790374999</v>
      </c>
      <c r="AI14" s="51">
        <v>1694163.5965085411</v>
      </c>
      <c r="AJ14" s="51">
        <v>1504875.2136959112</v>
      </c>
      <c r="AK14" s="51">
        <v>189288.38281262998</v>
      </c>
      <c r="AL14" s="51">
        <v>1783854.1328788493</v>
      </c>
      <c r="AM14" s="51">
        <v>1607112.0733942892</v>
      </c>
      <c r="AN14" s="22">
        <v>176742.05948456004</v>
      </c>
    </row>
    <row r="15" spans="1:40" x14ac:dyDescent="0.25">
      <c r="A15" s="24" t="s">
        <v>27</v>
      </c>
      <c r="B15" s="25">
        <v>586414.89948091994</v>
      </c>
      <c r="C15" s="52">
        <v>540402.8416236199</v>
      </c>
      <c r="D15" s="52">
        <v>46012.057857300002</v>
      </c>
      <c r="E15" s="52">
        <v>547517.9090183198</v>
      </c>
      <c r="F15" s="52">
        <v>499276.72222586983</v>
      </c>
      <c r="G15" s="52">
        <v>48241.186792449997</v>
      </c>
      <c r="H15" s="52">
        <v>571295.59975487017</v>
      </c>
      <c r="I15" s="52">
        <v>518061.0703302102</v>
      </c>
      <c r="J15" s="52">
        <v>53234.529424659988</v>
      </c>
      <c r="K15" s="52">
        <v>612757.15715365997</v>
      </c>
      <c r="L15" s="52">
        <v>556597.48161002004</v>
      </c>
      <c r="M15" s="52">
        <v>56159.675543640005</v>
      </c>
      <c r="N15" s="52">
        <v>534900.93581700965</v>
      </c>
      <c r="O15" s="52">
        <v>494065.10166462971</v>
      </c>
      <c r="P15" s="52">
        <v>40835.834152379997</v>
      </c>
      <c r="Q15" s="52">
        <v>489805.0207050101</v>
      </c>
      <c r="R15" s="52">
        <v>456332.74862953014</v>
      </c>
      <c r="S15" s="52">
        <v>33472.272075479996</v>
      </c>
      <c r="T15" s="52">
        <v>497912.06130604027</v>
      </c>
      <c r="U15" s="52">
        <v>465001.0300944703</v>
      </c>
      <c r="V15" s="52">
        <v>32911.03121157</v>
      </c>
      <c r="W15" s="52">
        <v>507985.99944773997</v>
      </c>
      <c r="X15" s="52">
        <v>477421.99834307004</v>
      </c>
      <c r="Y15" s="52">
        <v>30564.001104670006</v>
      </c>
      <c r="Z15" s="52">
        <v>503682.99143112003</v>
      </c>
      <c r="AA15" s="52">
        <v>471927.71130385</v>
      </c>
      <c r="AB15" s="52">
        <v>31755.280127270002</v>
      </c>
      <c r="AC15" s="52">
        <v>514639.81491119025</v>
      </c>
      <c r="AD15" s="52">
        <v>486654.48427852022</v>
      </c>
      <c r="AE15" s="52">
        <v>27985.33063267</v>
      </c>
      <c r="AF15" s="52">
        <v>528145.91432472004</v>
      </c>
      <c r="AG15" s="52">
        <v>497075.19088463002</v>
      </c>
      <c r="AH15" s="52">
        <v>31070.723440090005</v>
      </c>
      <c r="AI15" s="52">
        <v>564929.96566001035</v>
      </c>
      <c r="AJ15" s="52">
        <v>522405.79794755025</v>
      </c>
      <c r="AK15" s="52">
        <v>42524.167712459996</v>
      </c>
      <c r="AL15" s="52">
        <v>638114.50811940001</v>
      </c>
      <c r="AM15" s="52">
        <v>604867.05276111991</v>
      </c>
      <c r="AN15" s="26">
        <v>33247.455358280007</v>
      </c>
    </row>
    <row r="16" spans="1:40" x14ac:dyDescent="0.25">
      <c r="A16" s="27" t="s">
        <v>28</v>
      </c>
      <c r="B16" s="28">
        <v>1220951.6621653794</v>
      </c>
      <c r="C16" s="53">
        <v>1066984.2047210594</v>
      </c>
      <c r="D16" s="53">
        <v>153967.45744431997</v>
      </c>
      <c r="E16" s="53">
        <v>1093016.5656040395</v>
      </c>
      <c r="F16" s="53">
        <v>937058.92274023942</v>
      </c>
      <c r="G16" s="53">
        <v>155957.64286380005</v>
      </c>
      <c r="H16" s="53">
        <v>1133386.6737436294</v>
      </c>
      <c r="I16" s="53">
        <v>959526.93069912947</v>
      </c>
      <c r="J16" s="53">
        <v>173859.74304450001</v>
      </c>
      <c r="K16" s="53">
        <v>1081706.4924715692</v>
      </c>
      <c r="L16" s="53">
        <v>957749.60954617918</v>
      </c>
      <c r="M16" s="53">
        <v>123956.88292539003</v>
      </c>
      <c r="N16" s="53">
        <v>1054785.9248957299</v>
      </c>
      <c r="O16" s="53">
        <v>903650.12183593982</v>
      </c>
      <c r="P16" s="53">
        <v>151135.80305979002</v>
      </c>
      <c r="Q16" s="53">
        <v>1032058.0628753406</v>
      </c>
      <c r="R16" s="53">
        <v>900257.21126565069</v>
      </c>
      <c r="S16" s="53">
        <v>131800.85160968997</v>
      </c>
      <c r="T16" s="53">
        <v>1075666.7986125997</v>
      </c>
      <c r="U16" s="53">
        <v>929417.33245172969</v>
      </c>
      <c r="V16" s="53">
        <v>146249.46616086998</v>
      </c>
      <c r="W16" s="53">
        <v>1158144.6741411502</v>
      </c>
      <c r="X16" s="53">
        <v>993349.30867409008</v>
      </c>
      <c r="Y16" s="53">
        <v>164795.36546705998</v>
      </c>
      <c r="Z16" s="53">
        <v>1140536.3003935595</v>
      </c>
      <c r="AA16" s="53">
        <v>981913.96483671933</v>
      </c>
      <c r="AB16" s="53">
        <v>158622.33555683997</v>
      </c>
      <c r="AC16" s="53">
        <v>1128331.5831855501</v>
      </c>
      <c r="AD16" s="53">
        <v>979510.59170215018</v>
      </c>
      <c r="AE16" s="53">
        <v>148820.99148339996</v>
      </c>
      <c r="AF16" s="53">
        <v>1128303.6586997097</v>
      </c>
      <c r="AG16" s="53">
        <v>981720.28423604975</v>
      </c>
      <c r="AH16" s="53">
        <v>146583.37446366</v>
      </c>
      <c r="AI16" s="53">
        <v>1129233.6308485309</v>
      </c>
      <c r="AJ16" s="53">
        <v>982469.41574836092</v>
      </c>
      <c r="AK16" s="53">
        <v>146764.21510017</v>
      </c>
      <c r="AL16" s="53">
        <v>1145739.6247594496</v>
      </c>
      <c r="AM16" s="53">
        <v>1002245.0206331694</v>
      </c>
      <c r="AN16" s="29">
        <v>143494.60412628003</v>
      </c>
    </row>
    <row r="17" spans="1:40" x14ac:dyDescent="0.25">
      <c r="A17" s="23" t="s">
        <v>6</v>
      </c>
      <c r="B17" s="21">
        <v>4809940.6376452195</v>
      </c>
      <c r="C17" s="51">
        <v>3050327.8606968489</v>
      </c>
      <c r="D17" s="51">
        <v>1759612.7769483703</v>
      </c>
      <c r="E17" s="51">
        <v>4762365.2276104297</v>
      </c>
      <c r="F17" s="51">
        <v>3158170.7684991099</v>
      </c>
      <c r="G17" s="51">
        <v>1604194.4591113201</v>
      </c>
      <c r="H17" s="51">
        <v>5065020.4250073116</v>
      </c>
      <c r="I17" s="51">
        <v>3208361.414673931</v>
      </c>
      <c r="J17" s="51">
        <v>1856659.0103333802</v>
      </c>
      <c r="K17" s="51">
        <v>5060036.7287246296</v>
      </c>
      <c r="L17" s="51">
        <v>3311164.6592991999</v>
      </c>
      <c r="M17" s="51">
        <v>1748872.0694254299</v>
      </c>
      <c r="N17" s="51">
        <v>4921369.3555701999</v>
      </c>
      <c r="O17" s="51">
        <v>3332626.1397680109</v>
      </c>
      <c r="P17" s="51">
        <v>1588743.2158021899</v>
      </c>
      <c r="Q17" s="51">
        <v>4851235.8941646805</v>
      </c>
      <c r="R17" s="51">
        <v>3383768.6643488002</v>
      </c>
      <c r="S17" s="51">
        <v>1467467.2298158801</v>
      </c>
      <c r="T17" s="51">
        <v>4955576.10916318</v>
      </c>
      <c r="U17" s="51">
        <v>3339481.3516694698</v>
      </c>
      <c r="V17" s="51">
        <v>1616094.7574937099</v>
      </c>
      <c r="W17" s="51">
        <v>4949810.9511745702</v>
      </c>
      <c r="X17" s="51">
        <v>3322707.27277028</v>
      </c>
      <c r="Y17" s="51">
        <v>1627103.67840429</v>
      </c>
      <c r="Z17" s="51">
        <v>4908367.3020398496</v>
      </c>
      <c r="AA17" s="51">
        <v>3302787.1939232592</v>
      </c>
      <c r="AB17" s="51">
        <v>1605580.10811659</v>
      </c>
      <c r="AC17" s="51">
        <v>4867509.4011194287</v>
      </c>
      <c r="AD17" s="51">
        <v>3248783.0938126994</v>
      </c>
      <c r="AE17" s="51">
        <v>1618726.3073067297</v>
      </c>
      <c r="AF17" s="51">
        <v>4885925.5659064399</v>
      </c>
      <c r="AG17" s="51">
        <v>3282005.4997497499</v>
      </c>
      <c r="AH17" s="51">
        <v>1603920.0661566898</v>
      </c>
      <c r="AI17" s="51">
        <v>4872644.5880278498</v>
      </c>
      <c r="AJ17" s="51">
        <v>3322993.7177911494</v>
      </c>
      <c r="AK17" s="51">
        <v>1549650.8702367002</v>
      </c>
      <c r="AL17" s="51">
        <v>5068958.0950157801</v>
      </c>
      <c r="AM17" s="51">
        <v>3444194.4506757492</v>
      </c>
      <c r="AN17" s="22">
        <v>1624763.6443400304</v>
      </c>
    </row>
    <row r="18" spans="1:40" x14ac:dyDescent="0.25">
      <c r="A18" s="24" t="s">
        <v>27</v>
      </c>
      <c r="B18" s="25">
        <v>1168802.6594897797</v>
      </c>
      <c r="C18" s="52">
        <v>936727.10394336982</v>
      </c>
      <c r="D18" s="52">
        <v>232075.55554641</v>
      </c>
      <c r="E18" s="52">
        <v>1187549.0292826004</v>
      </c>
      <c r="F18" s="52">
        <v>999190.24597612035</v>
      </c>
      <c r="G18" s="52">
        <v>188358.78330648004</v>
      </c>
      <c r="H18" s="52">
        <v>1374909.87739094</v>
      </c>
      <c r="I18" s="52">
        <v>1106008.81736675</v>
      </c>
      <c r="J18" s="52">
        <v>268901.06002419005</v>
      </c>
      <c r="K18" s="52">
        <v>1448496.25389234</v>
      </c>
      <c r="L18" s="52">
        <v>1202967.70038629</v>
      </c>
      <c r="M18" s="52">
        <v>245528.55350605003</v>
      </c>
      <c r="N18" s="52">
        <v>1486760.2210673799</v>
      </c>
      <c r="O18" s="52">
        <v>1261498.2918652697</v>
      </c>
      <c r="P18" s="52">
        <v>225261.92920210998</v>
      </c>
      <c r="Q18" s="52">
        <v>1509846.5077652798</v>
      </c>
      <c r="R18" s="52">
        <v>1294376.2728004598</v>
      </c>
      <c r="S18" s="52">
        <v>215470.23496482</v>
      </c>
      <c r="T18" s="52">
        <v>1507696.1577486799</v>
      </c>
      <c r="U18" s="52">
        <v>1295352.4321804498</v>
      </c>
      <c r="V18" s="52">
        <v>212343.72556822994</v>
      </c>
      <c r="W18" s="52">
        <v>1448032.4970754799</v>
      </c>
      <c r="X18" s="52">
        <v>1258056.4741384601</v>
      </c>
      <c r="Y18" s="52">
        <v>189976.02293702</v>
      </c>
      <c r="Z18" s="52">
        <v>1435888.9919112693</v>
      </c>
      <c r="AA18" s="52">
        <v>1249268.5870913493</v>
      </c>
      <c r="AB18" s="52">
        <v>186620.40481991999</v>
      </c>
      <c r="AC18" s="52">
        <v>1425272.87400991</v>
      </c>
      <c r="AD18" s="52">
        <v>1222456.8107471701</v>
      </c>
      <c r="AE18" s="52">
        <v>202816.06326274</v>
      </c>
      <c r="AF18" s="52">
        <v>1474362.5857660901</v>
      </c>
      <c r="AG18" s="52">
        <v>1259008.2467694699</v>
      </c>
      <c r="AH18" s="52">
        <v>215354.33899661998</v>
      </c>
      <c r="AI18" s="52">
        <v>1472054.9466388498</v>
      </c>
      <c r="AJ18" s="52">
        <v>1237718.4182257401</v>
      </c>
      <c r="AK18" s="52">
        <v>234336.52841311001</v>
      </c>
      <c r="AL18" s="52">
        <v>1622802.36767728</v>
      </c>
      <c r="AM18" s="52">
        <v>1314932.66175299</v>
      </c>
      <c r="AN18" s="26">
        <v>307869.70592429</v>
      </c>
    </row>
    <row r="19" spans="1:40" x14ac:dyDescent="0.25">
      <c r="A19" s="27" t="s">
        <v>28</v>
      </c>
      <c r="B19" s="28">
        <v>3641137.9781554393</v>
      </c>
      <c r="C19" s="53">
        <v>2113600.7567534791</v>
      </c>
      <c r="D19" s="53">
        <v>1527537.2214019601</v>
      </c>
      <c r="E19" s="53">
        <v>3574816.1983278301</v>
      </c>
      <c r="F19" s="53">
        <v>2158980.5225229897</v>
      </c>
      <c r="G19" s="53">
        <v>1415835.6758048399</v>
      </c>
      <c r="H19" s="53">
        <v>3690110.547616371</v>
      </c>
      <c r="I19" s="53">
        <v>2102352.597307181</v>
      </c>
      <c r="J19" s="53">
        <v>1587757.95030919</v>
      </c>
      <c r="K19" s="53">
        <v>3611540.4748322899</v>
      </c>
      <c r="L19" s="53">
        <v>2108196.95891291</v>
      </c>
      <c r="M19" s="53">
        <v>1503343.5159193799</v>
      </c>
      <c r="N19" s="53">
        <v>3434609.1345028202</v>
      </c>
      <c r="O19" s="53">
        <v>2071127.8479027406</v>
      </c>
      <c r="P19" s="53">
        <v>1363481.2866000801</v>
      </c>
      <c r="Q19" s="53">
        <v>3341389.3863994004</v>
      </c>
      <c r="R19" s="53">
        <v>2089392.3915483402</v>
      </c>
      <c r="S19" s="53">
        <v>1251996.99485106</v>
      </c>
      <c r="T19" s="53">
        <v>3447879.9514144999</v>
      </c>
      <c r="U19" s="53">
        <v>2044128.91948902</v>
      </c>
      <c r="V19" s="53">
        <v>1403751.0319254799</v>
      </c>
      <c r="W19" s="53">
        <v>3501778.4540990898</v>
      </c>
      <c r="X19" s="53">
        <v>2064650.7986318199</v>
      </c>
      <c r="Y19" s="53">
        <v>1437127.6554672699</v>
      </c>
      <c r="Z19" s="53">
        <v>3472478.3101285798</v>
      </c>
      <c r="AA19" s="53">
        <v>2053518.6068319101</v>
      </c>
      <c r="AB19" s="53">
        <v>1418959.7032966698</v>
      </c>
      <c r="AC19" s="53">
        <v>3442236.5271095186</v>
      </c>
      <c r="AD19" s="53">
        <v>2026326.2830655291</v>
      </c>
      <c r="AE19" s="53">
        <v>1415910.24404399</v>
      </c>
      <c r="AF19" s="53">
        <v>3411562.9801403503</v>
      </c>
      <c r="AG19" s="53">
        <v>2022997.2529802804</v>
      </c>
      <c r="AH19" s="53">
        <v>1388565.7271600696</v>
      </c>
      <c r="AI19" s="53">
        <v>3400589.6413889998</v>
      </c>
      <c r="AJ19" s="53">
        <v>2085275.2995654095</v>
      </c>
      <c r="AK19" s="53">
        <v>1315314.34182359</v>
      </c>
      <c r="AL19" s="53">
        <v>3446155.7273384999</v>
      </c>
      <c r="AM19" s="53">
        <v>2129261.7889227597</v>
      </c>
      <c r="AN19" s="29">
        <v>1316893.9384157404</v>
      </c>
    </row>
    <row r="20" spans="1:40" x14ac:dyDescent="0.25">
      <c r="A20" s="23"/>
      <c r="B20" s="71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3"/>
    </row>
    <row r="21" spans="1:40" x14ac:dyDescent="0.25">
      <c r="A21" s="14" t="s">
        <v>8</v>
      </c>
      <c r="B21" s="15">
        <v>10037548.192136707</v>
      </c>
      <c r="C21" s="49">
        <v>10020260.333483428</v>
      </c>
      <c r="D21" s="49">
        <v>17287.85865328</v>
      </c>
      <c r="E21" s="49">
        <v>10088480.224032104</v>
      </c>
      <c r="F21" s="49">
        <v>10071213.170969501</v>
      </c>
      <c r="G21" s="49">
        <v>17267.053062599996</v>
      </c>
      <c r="H21" s="49">
        <v>10312078.462355727</v>
      </c>
      <c r="I21" s="49">
        <v>10293230.559026007</v>
      </c>
      <c r="J21" s="49">
        <v>18847.90332972</v>
      </c>
      <c r="K21" s="49">
        <v>10442453.210863184</v>
      </c>
      <c r="L21" s="49">
        <v>10424998.848682534</v>
      </c>
      <c r="M21" s="49">
        <v>17454.362180650001</v>
      </c>
      <c r="N21" s="49">
        <v>10655467.270342899</v>
      </c>
      <c r="O21" s="49">
        <v>10640099.209412739</v>
      </c>
      <c r="P21" s="49">
        <v>15368.060930159996</v>
      </c>
      <c r="Q21" s="49">
        <v>10888319.31427446</v>
      </c>
      <c r="R21" s="49">
        <v>10875264.7474808</v>
      </c>
      <c r="S21" s="49">
        <v>13054.566793659997</v>
      </c>
      <c r="T21" s="49">
        <v>11209211.543007957</v>
      </c>
      <c r="U21" s="49">
        <v>11197694.141850159</v>
      </c>
      <c r="V21" s="49">
        <v>11517.401157799997</v>
      </c>
      <c r="W21" s="49">
        <v>11594062.504207684</v>
      </c>
      <c r="X21" s="49">
        <v>11585709.101412894</v>
      </c>
      <c r="Y21" s="49">
        <v>8353.4027947899995</v>
      </c>
      <c r="Z21" s="49">
        <v>11919415.351000344</v>
      </c>
      <c r="AA21" s="49">
        <v>11911285.769997444</v>
      </c>
      <c r="AB21" s="49">
        <v>8129.5810029000013</v>
      </c>
      <c r="AC21" s="49">
        <v>12197818.461381182</v>
      </c>
      <c r="AD21" s="49">
        <v>12189786.346262101</v>
      </c>
      <c r="AE21" s="49">
        <v>8032.1151190799983</v>
      </c>
      <c r="AF21" s="49">
        <v>12477414.547588719</v>
      </c>
      <c r="AG21" s="49">
        <v>12470720.422620069</v>
      </c>
      <c r="AH21" s="49">
        <v>6694.1249686500014</v>
      </c>
      <c r="AI21" s="49">
        <v>12947014.937699527</v>
      </c>
      <c r="AJ21" s="49">
        <v>12940483.932628598</v>
      </c>
      <c r="AK21" s="49">
        <v>6531.0050709299976</v>
      </c>
      <c r="AL21" s="49">
        <v>13174363.842936896</v>
      </c>
      <c r="AM21" s="49">
        <v>13168601.870745206</v>
      </c>
      <c r="AN21" s="16">
        <v>5761.9721916900025</v>
      </c>
    </row>
    <row r="22" spans="1:40" x14ac:dyDescent="0.25">
      <c r="A22" s="17" t="s">
        <v>7</v>
      </c>
      <c r="B22" s="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31"/>
    </row>
    <row r="23" spans="1:40" x14ac:dyDescent="0.25">
      <c r="A23" s="14" t="s">
        <v>65</v>
      </c>
      <c r="B23" s="32">
        <v>3270342.6548285903</v>
      </c>
      <c r="C23" s="55">
        <v>3268378.8707128107</v>
      </c>
      <c r="D23" s="55">
        <v>1963.7841157799996</v>
      </c>
      <c r="E23" s="55">
        <v>3330266.4692812096</v>
      </c>
      <c r="F23" s="55">
        <v>3328298.9892762993</v>
      </c>
      <c r="G23" s="55">
        <v>1967.4800049099997</v>
      </c>
      <c r="H23" s="55">
        <v>3414210.1373807313</v>
      </c>
      <c r="I23" s="55">
        <v>3411999.1562088812</v>
      </c>
      <c r="J23" s="55">
        <v>2210.9811718499996</v>
      </c>
      <c r="K23" s="55">
        <v>3489861.7841582582</v>
      </c>
      <c r="L23" s="55">
        <v>3487865.6075278185</v>
      </c>
      <c r="M23" s="55">
        <v>1996.1766304400001</v>
      </c>
      <c r="N23" s="55">
        <v>3626378.2485189</v>
      </c>
      <c r="O23" s="55">
        <v>3624402.6816045102</v>
      </c>
      <c r="P23" s="55">
        <v>1975.56691439</v>
      </c>
      <c r="Q23" s="55">
        <v>3724249.2736837198</v>
      </c>
      <c r="R23" s="55">
        <v>3722556.3549996796</v>
      </c>
      <c r="S23" s="55">
        <v>1692.9186840399998</v>
      </c>
      <c r="T23" s="55">
        <v>3838201.9886310198</v>
      </c>
      <c r="U23" s="55">
        <v>3836912.4013649798</v>
      </c>
      <c r="V23" s="55">
        <v>1289.58726604</v>
      </c>
      <c r="W23" s="55">
        <v>3952789.7156768981</v>
      </c>
      <c r="X23" s="55">
        <v>3951414.451353108</v>
      </c>
      <c r="Y23" s="55">
        <v>1375.2643237899999</v>
      </c>
      <c r="Z23" s="55">
        <v>4073975.1984676281</v>
      </c>
      <c r="AA23" s="55">
        <v>4072615.2784284181</v>
      </c>
      <c r="AB23" s="55">
        <v>1359.9200392100004</v>
      </c>
      <c r="AC23" s="55">
        <v>4206835.0382331703</v>
      </c>
      <c r="AD23" s="55">
        <v>4205406.2945439797</v>
      </c>
      <c r="AE23" s="55">
        <v>1428.7436891899995</v>
      </c>
      <c r="AF23" s="55">
        <v>4369258.3206434883</v>
      </c>
      <c r="AG23" s="55">
        <v>4367943.6203463981</v>
      </c>
      <c r="AH23" s="55">
        <v>1314.7002970899998</v>
      </c>
      <c r="AI23" s="55">
        <v>4498534.1224532565</v>
      </c>
      <c r="AJ23" s="55">
        <v>4497296.0564957568</v>
      </c>
      <c r="AK23" s="55">
        <v>1238.0659575</v>
      </c>
      <c r="AL23" s="55">
        <v>4637223.7601232724</v>
      </c>
      <c r="AM23" s="55">
        <v>4635789.9527282128</v>
      </c>
      <c r="AN23" s="33">
        <v>1433.8073950600001</v>
      </c>
    </row>
    <row r="24" spans="1:40" x14ac:dyDescent="0.25">
      <c r="A24" s="24" t="s">
        <v>27</v>
      </c>
      <c r="B24" s="25">
        <v>4488.4131963300015</v>
      </c>
      <c r="C24" s="52">
        <v>4482.3564197700016</v>
      </c>
      <c r="D24" s="52">
        <v>6.0567765599999994</v>
      </c>
      <c r="E24" s="52">
        <v>4429.74001443</v>
      </c>
      <c r="F24" s="52">
        <v>4423.6593922900001</v>
      </c>
      <c r="G24" s="52">
        <v>6.08062214</v>
      </c>
      <c r="H24" s="52">
        <v>4356.3273281500005</v>
      </c>
      <c r="I24" s="52">
        <v>4349.3840572000008</v>
      </c>
      <c r="J24" s="52">
        <v>6.9432709500000005</v>
      </c>
      <c r="K24" s="52">
        <v>4324.2789042899994</v>
      </c>
      <c r="L24" s="52">
        <v>4317.7380625199985</v>
      </c>
      <c r="M24" s="52">
        <v>6.5408417699999992</v>
      </c>
      <c r="N24" s="52">
        <v>4302.9070643299992</v>
      </c>
      <c r="O24" s="52">
        <v>4296.6457768799992</v>
      </c>
      <c r="P24" s="52">
        <v>6.2612874500000002</v>
      </c>
      <c r="Q24" s="52">
        <v>4305.8442856099991</v>
      </c>
      <c r="R24" s="52">
        <v>4300.0277883099989</v>
      </c>
      <c r="S24" s="52">
        <v>5.8164973</v>
      </c>
      <c r="T24" s="52">
        <v>4185.7210359200008</v>
      </c>
      <c r="U24" s="52">
        <v>4179.1236661000003</v>
      </c>
      <c r="V24" s="52">
        <v>6.5973698199999999</v>
      </c>
      <c r="W24" s="52">
        <v>4460.6548958300009</v>
      </c>
      <c r="X24" s="52">
        <v>4453.9628450500013</v>
      </c>
      <c r="Y24" s="52">
        <v>6.6920507800000006</v>
      </c>
      <c r="Z24" s="52">
        <v>4168.6024869899993</v>
      </c>
      <c r="AA24" s="52">
        <v>4161.9788870399998</v>
      </c>
      <c r="AB24" s="52">
        <v>6.62359995</v>
      </c>
      <c r="AC24" s="52">
        <v>1183.4558217100002</v>
      </c>
      <c r="AD24" s="52">
        <v>1176.7691011100003</v>
      </c>
      <c r="AE24" s="52">
        <v>6.6867205999999992</v>
      </c>
      <c r="AF24" s="52">
        <v>3924.7589512999994</v>
      </c>
      <c r="AG24" s="52">
        <v>3918.189494839999</v>
      </c>
      <c r="AH24" s="52">
        <v>6.5694564599999996</v>
      </c>
      <c r="AI24" s="52">
        <v>3464.3450031999973</v>
      </c>
      <c r="AJ24" s="52">
        <v>3457.7678319899974</v>
      </c>
      <c r="AK24" s="52">
        <v>6.5771712100000004</v>
      </c>
      <c r="AL24" s="52">
        <v>3540.4718183199993</v>
      </c>
      <c r="AM24" s="52">
        <v>3533.9823146699991</v>
      </c>
      <c r="AN24" s="26">
        <v>6.4895036500000005</v>
      </c>
    </row>
    <row r="25" spans="1:40" x14ac:dyDescent="0.25">
      <c r="A25" s="27" t="s">
        <v>28</v>
      </c>
      <c r="B25" s="28">
        <v>3265854.2416322608</v>
      </c>
      <c r="C25" s="53">
        <v>3263896.5142930406</v>
      </c>
      <c r="D25" s="53">
        <v>1957.7273392199997</v>
      </c>
      <c r="E25" s="53">
        <v>3325836.7292667795</v>
      </c>
      <c r="F25" s="53">
        <v>3323875.3298840094</v>
      </c>
      <c r="G25" s="53">
        <v>1961.3993827699994</v>
      </c>
      <c r="H25" s="53">
        <v>3409853.8100525811</v>
      </c>
      <c r="I25" s="53">
        <v>3407649.7721516811</v>
      </c>
      <c r="J25" s="53">
        <v>2204.0379008999998</v>
      </c>
      <c r="K25" s="53">
        <v>3485537.5052539683</v>
      </c>
      <c r="L25" s="53">
        <v>3483547.8694652985</v>
      </c>
      <c r="M25" s="53">
        <v>1989.63578867</v>
      </c>
      <c r="N25" s="53">
        <v>3622075.3414545702</v>
      </c>
      <c r="O25" s="53">
        <v>3620106.0358276302</v>
      </c>
      <c r="P25" s="53">
        <v>1969.3056269399999</v>
      </c>
      <c r="Q25" s="53">
        <v>3719943.4293981097</v>
      </c>
      <c r="R25" s="53">
        <v>3718256.3272113698</v>
      </c>
      <c r="S25" s="53">
        <v>1687.1021867399998</v>
      </c>
      <c r="T25" s="53">
        <v>3834016.2675951002</v>
      </c>
      <c r="U25" s="53">
        <v>3832733.2776988801</v>
      </c>
      <c r="V25" s="53">
        <v>1282.98989622</v>
      </c>
      <c r="W25" s="53">
        <v>3948329.0607810677</v>
      </c>
      <c r="X25" s="53">
        <v>3946960.4885080582</v>
      </c>
      <c r="Y25" s="53">
        <v>1368.5722730099999</v>
      </c>
      <c r="Z25" s="53">
        <v>4069806.5959806377</v>
      </c>
      <c r="AA25" s="53">
        <v>4068453.2995413779</v>
      </c>
      <c r="AB25" s="53">
        <v>1353.2964392600002</v>
      </c>
      <c r="AC25" s="53">
        <v>4205651.5824114596</v>
      </c>
      <c r="AD25" s="53">
        <v>4204229.5254428703</v>
      </c>
      <c r="AE25" s="53">
        <v>1422.0569685899998</v>
      </c>
      <c r="AF25" s="53">
        <v>4365333.5616921885</v>
      </c>
      <c r="AG25" s="53">
        <v>4364025.4308515582</v>
      </c>
      <c r="AH25" s="53">
        <v>1308.13084063</v>
      </c>
      <c r="AI25" s="53">
        <v>4495069.7774500567</v>
      </c>
      <c r="AJ25" s="53">
        <v>4493838.2886637663</v>
      </c>
      <c r="AK25" s="53">
        <v>1231.48878629</v>
      </c>
      <c r="AL25" s="53">
        <v>4633683.2883049529</v>
      </c>
      <c r="AM25" s="53">
        <v>4632255.9704135433</v>
      </c>
      <c r="AN25" s="29">
        <v>1427.3178914100001</v>
      </c>
    </row>
    <row r="26" spans="1:40" x14ac:dyDescent="0.25">
      <c r="A26" s="14" t="s">
        <v>66</v>
      </c>
      <c r="B26" s="32">
        <v>6132206.2930730414</v>
      </c>
      <c r="C26" s="55">
        <v>6124744.7005883008</v>
      </c>
      <c r="D26" s="55">
        <v>7461.5924847400011</v>
      </c>
      <c r="E26" s="55">
        <v>6103323.0164098283</v>
      </c>
      <c r="F26" s="55">
        <v>6095890.3838957176</v>
      </c>
      <c r="G26" s="55">
        <v>7432.6325141099996</v>
      </c>
      <c r="H26" s="55">
        <v>6225095.4230451807</v>
      </c>
      <c r="I26" s="55">
        <v>6216867.4861423103</v>
      </c>
      <c r="J26" s="55">
        <v>8227.9369028700003</v>
      </c>
      <c r="K26" s="55">
        <v>6253703.6713983668</v>
      </c>
      <c r="L26" s="55">
        <v>6246087.1264242968</v>
      </c>
      <c r="M26" s="55">
        <v>7616.5449740699996</v>
      </c>
      <c r="N26" s="55">
        <v>6304022.0434858436</v>
      </c>
      <c r="O26" s="55">
        <v>6297140.5016677137</v>
      </c>
      <c r="P26" s="55">
        <v>6881.5418181299947</v>
      </c>
      <c r="Q26" s="55">
        <v>6435240.8640188118</v>
      </c>
      <c r="R26" s="55">
        <v>6429002.0923629915</v>
      </c>
      <c r="S26" s="55">
        <v>6238.7716558199972</v>
      </c>
      <c r="T26" s="55">
        <v>6605387.2236245628</v>
      </c>
      <c r="U26" s="55">
        <v>6599419.7329643611</v>
      </c>
      <c r="V26" s="55">
        <v>5967.4906602000001</v>
      </c>
      <c r="W26" s="55">
        <v>6866554.9994853288</v>
      </c>
      <c r="X26" s="55">
        <v>6861298.9842981994</v>
      </c>
      <c r="Y26" s="55">
        <v>5256.0151871300013</v>
      </c>
      <c r="Z26" s="55">
        <v>7023329.4624446537</v>
      </c>
      <c r="AA26" s="55">
        <v>7018153.4336779127</v>
      </c>
      <c r="AB26" s="55">
        <v>5176.0287667399998</v>
      </c>
      <c r="AC26" s="55">
        <v>7186003.0297373654</v>
      </c>
      <c r="AD26" s="55">
        <v>7180893.5212798361</v>
      </c>
      <c r="AE26" s="55">
        <v>5109.5084575299989</v>
      </c>
      <c r="AF26" s="55">
        <v>7290356.802333503</v>
      </c>
      <c r="AG26" s="55">
        <v>7286341.8143403921</v>
      </c>
      <c r="AH26" s="55">
        <v>4014.9879931100022</v>
      </c>
      <c r="AI26" s="55">
        <v>7610426.2427829904</v>
      </c>
      <c r="AJ26" s="55">
        <v>7606430.4101357711</v>
      </c>
      <c r="AK26" s="55">
        <v>3995.8326472199983</v>
      </c>
      <c r="AL26" s="55">
        <v>7685226.1012681341</v>
      </c>
      <c r="AM26" s="55">
        <v>7682112.8044318538</v>
      </c>
      <c r="AN26" s="33">
        <v>3113.2968362800011</v>
      </c>
    </row>
    <row r="27" spans="1:40" x14ac:dyDescent="0.25">
      <c r="A27" s="24" t="s">
        <v>27</v>
      </c>
      <c r="B27" s="25">
        <v>123960.35650169011</v>
      </c>
      <c r="C27" s="52">
        <v>123805.79028193011</v>
      </c>
      <c r="D27" s="52">
        <v>154.56621976</v>
      </c>
      <c r="E27" s="52">
        <v>503270.0017232098</v>
      </c>
      <c r="F27" s="52">
        <v>503077.51631281979</v>
      </c>
      <c r="G27" s="52">
        <v>192.48541039000003</v>
      </c>
      <c r="H27" s="52">
        <v>523499.27874999045</v>
      </c>
      <c r="I27" s="52">
        <v>523244.87466867047</v>
      </c>
      <c r="J27" s="52">
        <v>254.40408131999999</v>
      </c>
      <c r="K27" s="52">
        <v>518185.82688787946</v>
      </c>
      <c r="L27" s="52">
        <v>518065.66367816943</v>
      </c>
      <c r="M27" s="52">
        <v>120.16320971</v>
      </c>
      <c r="N27" s="52">
        <v>546419.28337845032</v>
      </c>
      <c r="O27" s="52">
        <v>546391.53409879038</v>
      </c>
      <c r="P27" s="52">
        <v>27.749279659999996</v>
      </c>
      <c r="Q27" s="52">
        <v>588403.59359222965</v>
      </c>
      <c r="R27" s="52">
        <v>588377.81556946959</v>
      </c>
      <c r="S27" s="52">
        <v>25.778022760000006</v>
      </c>
      <c r="T27" s="52">
        <v>622513.28466736036</v>
      </c>
      <c r="U27" s="52">
        <v>622484.19153738033</v>
      </c>
      <c r="V27" s="52">
        <v>29.093129980000004</v>
      </c>
      <c r="W27" s="52">
        <v>631814.82883520983</v>
      </c>
      <c r="X27" s="52">
        <v>631795.14640137984</v>
      </c>
      <c r="Y27" s="52">
        <v>19.682433829999997</v>
      </c>
      <c r="Z27" s="52">
        <v>678933.47362788965</v>
      </c>
      <c r="AA27" s="52">
        <v>678917.85452660965</v>
      </c>
      <c r="AB27" s="52">
        <v>15.619101280000001</v>
      </c>
      <c r="AC27" s="52">
        <v>699207.21316407004</v>
      </c>
      <c r="AD27" s="52">
        <v>699191.24038056005</v>
      </c>
      <c r="AE27" s="52">
        <v>15.972783509999999</v>
      </c>
      <c r="AF27" s="52">
        <v>730865.71402076958</v>
      </c>
      <c r="AG27" s="52">
        <v>730851.14366164955</v>
      </c>
      <c r="AH27" s="52">
        <v>14.570359119999999</v>
      </c>
      <c r="AI27" s="52">
        <v>737450.90071962029</v>
      </c>
      <c r="AJ27" s="52">
        <v>737386.6935790102</v>
      </c>
      <c r="AK27" s="52">
        <v>64.20714061000001</v>
      </c>
      <c r="AL27" s="52">
        <v>778608.11323841964</v>
      </c>
      <c r="AM27" s="52">
        <v>778590.49328566971</v>
      </c>
      <c r="AN27" s="26">
        <v>17.61995275000001</v>
      </c>
    </row>
    <row r="28" spans="1:40" x14ac:dyDescent="0.25">
      <c r="A28" s="27" t="s">
        <v>28</v>
      </c>
      <c r="B28" s="28">
        <v>6008245.9365713513</v>
      </c>
      <c r="C28" s="53">
        <v>6000938.9103063708</v>
      </c>
      <c r="D28" s="53">
        <v>7307.0262649800006</v>
      </c>
      <c r="E28" s="53">
        <v>5600053.014686618</v>
      </c>
      <c r="F28" s="53">
        <v>5592812.8675828986</v>
      </c>
      <c r="G28" s="53">
        <v>7240.147103719999</v>
      </c>
      <c r="H28" s="53">
        <v>5701596.1442951895</v>
      </c>
      <c r="I28" s="53">
        <v>5693622.6114736395</v>
      </c>
      <c r="J28" s="53">
        <v>7973.5328215500003</v>
      </c>
      <c r="K28" s="53">
        <v>5735517.8445104882</v>
      </c>
      <c r="L28" s="53">
        <v>5728021.4627461275</v>
      </c>
      <c r="M28" s="53">
        <v>7496.3817643599996</v>
      </c>
      <c r="N28" s="53">
        <v>5757602.7601073924</v>
      </c>
      <c r="O28" s="53">
        <v>5750748.9675689228</v>
      </c>
      <c r="P28" s="53">
        <v>6853.7925384699947</v>
      </c>
      <c r="Q28" s="53">
        <v>5846837.2704265807</v>
      </c>
      <c r="R28" s="53">
        <v>5840624.2767935218</v>
      </c>
      <c r="S28" s="53">
        <v>6212.9936330599967</v>
      </c>
      <c r="T28" s="53">
        <v>5982873.9389572013</v>
      </c>
      <c r="U28" s="53">
        <v>5976935.5414269818</v>
      </c>
      <c r="V28" s="53">
        <v>5938.3975302200006</v>
      </c>
      <c r="W28" s="53">
        <v>6234740.170650119</v>
      </c>
      <c r="X28" s="53">
        <v>6229503.8378968192</v>
      </c>
      <c r="Y28" s="53">
        <v>5236.3327533000011</v>
      </c>
      <c r="Z28" s="53">
        <v>6344395.9888167633</v>
      </c>
      <c r="AA28" s="53">
        <v>6339235.5791513035</v>
      </c>
      <c r="AB28" s="53">
        <v>5160.4096654599998</v>
      </c>
      <c r="AC28" s="53">
        <v>6486795.8165732948</v>
      </c>
      <c r="AD28" s="53">
        <v>6481702.2808992751</v>
      </c>
      <c r="AE28" s="53">
        <v>5093.5356740199986</v>
      </c>
      <c r="AF28" s="53">
        <v>6559491.088312733</v>
      </c>
      <c r="AG28" s="53">
        <v>6555490.6706787432</v>
      </c>
      <c r="AH28" s="53">
        <v>4000.4176339900023</v>
      </c>
      <c r="AI28" s="53">
        <v>6872975.3420633711</v>
      </c>
      <c r="AJ28" s="53">
        <v>6869043.7165567605</v>
      </c>
      <c r="AK28" s="53">
        <v>3931.6255066099984</v>
      </c>
      <c r="AL28" s="53">
        <v>6906617.9880297137</v>
      </c>
      <c r="AM28" s="53">
        <v>6903522.3111461839</v>
      </c>
      <c r="AN28" s="29">
        <v>3095.6768835300013</v>
      </c>
    </row>
    <row r="29" spans="1:40" x14ac:dyDescent="0.25">
      <c r="A29" s="34" t="s">
        <v>67</v>
      </c>
      <c r="B29" s="35">
        <v>634999.24423507019</v>
      </c>
      <c r="C29" s="56">
        <v>627136.76218231022</v>
      </c>
      <c r="D29" s="56">
        <v>7862.4820527600004</v>
      </c>
      <c r="E29" s="56">
        <v>654890.73834107025</v>
      </c>
      <c r="F29" s="56">
        <v>647023.79779749026</v>
      </c>
      <c r="G29" s="56">
        <v>7866.9405435799972</v>
      </c>
      <c r="H29" s="56">
        <v>672772.9019298295</v>
      </c>
      <c r="I29" s="56">
        <v>664363.91667482944</v>
      </c>
      <c r="J29" s="56">
        <v>8408.9852549999996</v>
      </c>
      <c r="K29" s="56">
        <v>698887.75530655892</v>
      </c>
      <c r="L29" s="56">
        <v>691046.11473041889</v>
      </c>
      <c r="M29" s="56">
        <v>7841.6405761399983</v>
      </c>
      <c r="N29" s="56">
        <v>725066.97833816044</v>
      </c>
      <c r="O29" s="56">
        <v>718556.02614052047</v>
      </c>
      <c r="P29" s="56">
        <v>6510.9521976399992</v>
      </c>
      <c r="Q29" s="56">
        <v>728829.17657193996</v>
      </c>
      <c r="R29" s="56">
        <v>723706.30011813994</v>
      </c>
      <c r="S29" s="56">
        <v>5122.8764538000005</v>
      </c>
      <c r="T29" s="56">
        <v>765622.33075236995</v>
      </c>
      <c r="U29" s="56">
        <v>761362.00752080989</v>
      </c>
      <c r="V29" s="56">
        <v>4260.3232315599971</v>
      </c>
      <c r="W29" s="56">
        <v>774717.78904545063</v>
      </c>
      <c r="X29" s="56">
        <v>772995.66576158069</v>
      </c>
      <c r="Y29" s="56">
        <v>1722.1232838699998</v>
      </c>
      <c r="Z29" s="56">
        <v>822110.69008806045</v>
      </c>
      <c r="AA29" s="56">
        <v>820517.05789111042</v>
      </c>
      <c r="AB29" s="56">
        <v>1593.6321969500002</v>
      </c>
      <c r="AC29" s="56">
        <v>804980.3934106481</v>
      </c>
      <c r="AD29" s="56">
        <v>803486.53043828811</v>
      </c>
      <c r="AE29" s="56">
        <v>1493.86297236</v>
      </c>
      <c r="AF29" s="56">
        <v>817799.42461172026</v>
      </c>
      <c r="AG29" s="56">
        <v>816434.98793327028</v>
      </c>
      <c r="AH29" s="56">
        <v>1364.4366784499998</v>
      </c>
      <c r="AI29" s="56">
        <v>838054.57246327994</v>
      </c>
      <c r="AJ29" s="56">
        <v>836757.46599706996</v>
      </c>
      <c r="AK29" s="56">
        <v>1297.1064662099998</v>
      </c>
      <c r="AL29" s="56">
        <v>851913.9815454901</v>
      </c>
      <c r="AM29" s="56">
        <v>850699.11358514009</v>
      </c>
      <c r="AN29" s="36">
        <v>1214.8679603500002</v>
      </c>
    </row>
    <row r="31" spans="1:40" x14ac:dyDescent="0.25">
      <c r="A31" s="57" t="s">
        <v>45</v>
      </c>
    </row>
    <row r="32" spans="1:40" x14ac:dyDescent="0.25">
      <c r="A32" s="57" t="s">
        <v>46</v>
      </c>
    </row>
    <row r="33" spans="1:1" x14ac:dyDescent="0.25">
      <c r="A33" s="58" t="s">
        <v>47</v>
      </c>
    </row>
    <row r="34" spans="1:1" x14ac:dyDescent="0.25">
      <c r="A34" s="58" t="s">
        <v>11</v>
      </c>
    </row>
  </sheetData>
  <mergeCells count="39">
    <mergeCell ref="AI4:AK4"/>
    <mergeCell ref="AI5:AI6"/>
    <mergeCell ref="AJ5:AK5"/>
    <mergeCell ref="AL4:AN4"/>
    <mergeCell ref="AL5:AL6"/>
    <mergeCell ref="AM5:AN5"/>
    <mergeCell ref="AC4:AE4"/>
    <mergeCell ref="AC5:AC6"/>
    <mergeCell ref="AD5:AE5"/>
    <mergeCell ref="AF4:AH4"/>
    <mergeCell ref="AF5:AF6"/>
    <mergeCell ref="AG5:AH5"/>
    <mergeCell ref="W4:Y4"/>
    <mergeCell ref="W5:W6"/>
    <mergeCell ref="X5:Y5"/>
    <mergeCell ref="Z4:AB4"/>
    <mergeCell ref="Z5:Z6"/>
    <mergeCell ref="AA5:AB5"/>
    <mergeCell ref="H4:J4"/>
    <mergeCell ref="H5:H6"/>
    <mergeCell ref="I5:J5"/>
    <mergeCell ref="B4:D4"/>
    <mergeCell ref="B5:B6"/>
    <mergeCell ref="C5:D5"/>
    <mergeCell ref="E4:G4"/>
    <mergeCell ref="E5:E6"/>
    <mergeCell ref="F5:G5"/>
    <mergeCell ref="T4:V4"/>
    <mergeCell ref="T5:T6"/>
    <mergeCell ref="U5:V5"/>
    <mergeCell ref="K4:M4"/>
    <mergeCell ref="K5:K6"/>
    <mergeCell ref="L5:M5"/>
    <mergeCell ref="Q4:S4"/>
    <mergeCell ref="Q5:Q6"/>
    <mergeCell ref="R5:S5"/>
    <mergeCell ref="N4:P4"/>
    <mergeCell ref="N5:N6"/>
    <mergeCell ref="O5:P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showGridLines="0" zoomScale="80" zoomScaleNormal="80" workbookViewId="0">
      <pane xSplit="1" ySplit="6" topLeftCell="L7" activePane="bottomRight" state="frozen"/>
      <selection pane="topRight" activeCell="B1" sqref="B1"/>
      <selection pane="bottomLeft" activeCell="A7" sqref="A7"/>
      <selection pane="bottomRight" activeCell="O36" sqref="O36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4.7109375" style="3" customWidth="1"/>
    <col min="21" max="22" width="18.140625" style="3" customWidth="1"/>
    <col min="23" max="23" width="14.7109375" style="3" customWidth="1"/>
    <col min="24" max="25" width="18.140625" style="3" customWidth="1"/>
    <col min="26" max="26" width="14.7109375" style="3" customWidth="1"/>
    <col min="27" max="28" width="18.140625" style="3" customWidth="1"/>
    <col min="29" max="29" width="14.7109375" style="3" customWidth="1"/>
    <col min="30" max="31" width="18.140625" style="3" customWidth="1"/>
    <col min="32" max="32" width="14.7109375" style="3" customWidth="1"/>
    <col min="33" max="34" width="18.140625" style="3" customWidth="1"/>
    <col min="35" max="35" width="14.7109375" style="3" customWidth="1"/>
    <col min="36" max="37" width="18.140625" style="3" customWidth="1"/>
    <col min="38" max="38" width="14.7109375" style="3" customWidth="1"/>
    <col min="39" max="40" width="18.140625" style="3" customWidth="1"/>
    <col min="41" max="16384" width="8.85546875" style="3"/>
  </cols>
  <sheetData>
    <row r="1" spans="1:40" ht="18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5">
      <c r="A2" s="4"/>
      <c r="B2" s="72"/>
      <c r="C2" s="2"/>
      <c r="D2" s="2"/>
      <c r="E2" s="72"/>
      <c r="F2" s="2"/>
      <c r="G2" s="2"/>
      <c r="H2" s="72"/>
      <c r="I2" s="2"/>
      <c r="J2" s="2"/>
      <c r="K2" s="72"/>
      <c r="L2" s="2"/>
      <c r="M2" s="2"/>
      <c r="N2" s="72"/>
      <c r="O2" s="2"/>
      <c r="P2" s="2"/>
      <c r="Q2" s="72"/>
      <c r="R2" s="2"/>
      <c r="S2" s="2"/>
      <c r="T2" s="72"/>
      <c r="U2" s="2"/>
      <c r="V2" s="2"/>
      <c r="W2" s="72"/>
      <c r="X2" s="2"/>
      <c r="Y2" s="2"/>
      <c r="Z2" s="72"/>
      <c r="AA2" s="2"/>
      <c r="AB2" s="2"/>
      <c r="AC2" s="72"/>
      <c r="AD2" s="2"/>
      <c r="AE2" s="2"/>
      <c r="AF2" s="72"/>
      <c r="AG2" s="2"/>
      <c r="AH2" s="2"/>
      <c r="AI2" s="72"/>
      <c r="AJ2" s="2"/>
      <c r="AK2" s="2"/>
      <c r="AL2" s="72"/>
      <c r="AM2" s="2"/>
      <c r="AN2" s="2"/>
    </row>
    <row r="3" spans="1:40" x14ac:dyDescent="0.2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customHeight="1" x14ac:dyDescent="0.25">
      <c r="A4" s="6"/>
      <c r="B4" s="81">
        <v>44562</v>
      </c>
      <c r="C4" s="82"/>
      <c r="D4" s="83"/>
      <c r="E4" s="81">
        <v>44593</v>
      </c>
      <c r="F4" s="82"/>
      <c r="G4" s="83"/>
      <c r="H4" s="81">
        <v>44621</v>
      </c>
      <c r="I4" s="82"/>
      <c r="J4" s="83"/>
      <c r="K4" s="81">
        <v>44652</v>
      </c>
      <c r="L4" s="82"/>
      <c r="M4" s="83"/>
      <c r="N4" s="81">
        <v>44682</v>
      </c>
      <c r="O4" s="82"/>
      <c r="P4" s="83"/>
      <c r="Q4" s="81">
        <v>44713</v>
      </c>
      <c r="R4" s="82"/>
      <c r="S4" s="83"/>
      <c r="T4" s="81">
        <v>44743</v>
      </c>
      <c r="U4" s="82"/>
      <c r="V4" s="83"/>
      <c r="W4" s="81">
        <v>44774</v>
      </c>
      <c r="X4" s="82"/>
      <c r="Y4" s="83"/>
      <c r="Z4" s="81">
        <v>44805</v>
      </c>
      <c r="AA4" s="82"/>
      <c r="AB4" s="83"/>
      <c r="AC4" s="81">
        <v>44835</v>
      </c>
      <c r="AD4" s="82"/>
      <c r="AE4" s="83"/>
      <c r="AF4" s="81">
        <v>44866</v>
      </c>
      <c r="AG4" s="82"/>
      <c r="AH4" s="83"/>
      <c r="AI4" s="81">
        <v>44896</v>
      </c>
      <c r="AJ4" s="82"/>
      <c r="AK4" s="83"/>
      <c r="AL4" s="81" t="s">
        <v>50</v>
      </c>
      <c r="AM4" s="82"/>
      <c r="AN4" s="83"/>
    </row>
    <row r="5" spans="1:40" ht="15.6" customHeight="1" x14ac:dyDescent="0.25">
      <c r="A5" s="46"/>
      <c r="B5" s="76" t="s">
        <v>43</v>
      </c>
      <c r="C5" s="78" t="s">
        <v>41</v>
      </c>
      <c r="D5" s="79"/>
      <c r="E5" s="76" t="s">
        <v>43</v>
      </c>
      <c r="F5" s="78" t="s">
        <v>41</v>
      </c>
      <c r="G5" s="79"/>
      <c r="H5" s="76" t="s">
        <v>43</v>
      </c>
      <c r="I5" s="78" t="s">
        <v>41</v>
      </c>
      <c r="J5" s="79"/>
      <c r="K5" s="76" t="s">
        <v>43</v>
      </c>
      <c r="L5" s="78" t="s">
        <v>41</v>
      </c>
      <c r="M5" s="79"/>
      <c r="N5" s="76" t="s">
        <v>43</v>
      </c>
      <c r="O5" s="78" t="s">
        <v>41</v>
      </c>
      <c r="P5" s="79"/>
      <c r="Q5" s="76" t="s">
        <v>43</v>
      </c>
      <c r="R5" s="78" t="s">
        <v>41</v>
      </c>
      <c r="S5" s="79"/>
      <c r="T5" s="76" t="s">
        <v>43</v>
      </c>
      <c r="U5" s="78" t="s">
        <v>41</v>
      </c>
      <c r="V5" s="79"/>
      <c r="W5" s="76" t="s">
        <v>43</v>
      </c>
      <c r="X5" s="78" t="s">
        <v>41</v>
      </c>
      <c r="Y5" s="79"/>
      <c r="Z5" s="76" t="s">
        <v>43</v>
      </c>
      <c r="AA5" s="78" t="s">
        <v>41</v>
      </c>
      <c r="AB5" s="79"/>
      <c r="AC5" s="76" t="s">
        <v>43</v>
      </c>
      <c r="AD5" s="78" t="s">
        <v>41</v>
      </c>
      <c r="AE5" s="79"/>
      <c r="AF5" s="76" t="s">
        <v>43</v>
      </c>
      <c r="AG5" s="78" t="s">
        <v>41</v>
      </c>
      <c r="AH5" s="79"/>
      <c r="AI5" s="76" t="s">
        <v>43</v>
      </c>
      <c r="AJ5" s="78" t="s">
        <v>41</v>
      </c>
      <c r="AK5" s="79"/>
      <c r="AL5" s="76" t="s">
        <v>43</v>
      </c>
      <c r="AM5" s="78" t="s">
        <v>41</v>
      </c>
      <c r="AN5" s="79"/>
    </row>
    <row r="6" spans="1:40" ht="47.25" x14ac:dyDescent="0.25">
      <c r="A6" s="7"/>
      <c r="B6" s="77"/>
      <c r="C6" s="8" t="s">
        <v>0</v>
      </c>
      <c r="D6" s="8" t="s">
        <v>1</v>
      </c>
      <c r="E6" s="77"/>
      <c r="F6" s="8" t="s">
        <v>0</v>
      </c>
      <c r="G6" s="8" t="s">
        <v>1</v>
      </c>
      <c r="H6" s="77"/>
      <c r="I6" s="8" t="s">
        <v>0</v>
      </c>
      <c r="J6" s="8" t="s">
        <v>1</v>
      </c>
      <c r="K6" s="77"/>
      <c r="L6" s="8" t="s">
        <v>0</v>
      </c>
      <c r="M6" s="8" t="s">
        <v>1</v>
      </c>
      <c r="N6" s="77"/>
      <c r="O6" s="8" t="s">
        <v>0</v>
      </c>
      <c r="P6" s="8" t="s">
        <v>1</v>
      </c>
      <c r="Q6" s="77"/>
      <c r="R6" s="8" t="s">
        <v>0</v>
      </c>
      <c r="S6" s="8" t="s">
        <v>1</v>
      </c>
      <c r="T6" s="77"/>
      <c r="U6" s="8" t="s">
        <v>0</v>
      </c>
      <c r="V6" s="8" t="s">
        <v>1</v>
      </c>
      <c r="W6" s="77"/>
      <c r="X6" s="8" t="s">
        <v>0</v>
      </c>
      <c r="Y6" s="8" t="s">
        <v>1</v>
      </c>
      <c r="Z6" s="77"/>
      <c r="AA6" s="8" t="s">
        <v>0</v>
      </c>
      <c r="AB6" s="8" t="s">
        <v>1</v>
      </c>
      <c r="AC6" s="77"/>
      <c r="AD6" s="8" t="s">
        <v>0</v>
      </c>
      <c r="AE6" s="8" t="s">
        <v>1</v>
      </c>
      <c r="AF6" s="77"/>
      <c r="AG6" s="8" t="s">
        <v>0</v>
      </c>
      <c r="AH6" s="8" t="s">
        <v>1</v>
      </c>
      <c r="AI6" s="77"/>
      <c r="AJ6" s="8" t="s">
        <v>0</v>
      </c>
      <c r="AK6" s="8" t="s">
        <v>1</v>
      </c>
      <c r="AL6" s="77"/>
      <c r="AM6" s="8" t="s">
        <v>0</v>
      </c>
      <c r="AN6" s="8" t="s">
        <v>1</v>
      </c>
    </row>
    <row r="7" spans="1:40" ht="36.75" customHeight="1" x14ac:dyDescent="0.25">
      <c r="A7" s="59" t="s">
        <v>48</v>
      </c>
      <c r="B7" s="63">
        <v>604414.77580546029</v>
      </c>
      <c r="C7" s="64">
        <v>503701.6303463509</v>
      </c>
      <c r="D7" s="64">
        <v>100713.14545910995</v>
      </c>
      <c r="E7" s="64">
        <v>633653.10097142018</v>
      </c>
      <c r="F7" s="64">
        <v>532986.86825167062</v>
      </c>
      <c r="G7" s="64">
        <v>100666.23271974997</v>
      </c>
      <c r="H7" s="64">
        <v>646351.60115383985</v>
      </c>
      <c r="I7" s="64">
        <v>534107.9883595698</v>
      </c>
      <c r="J7" s="64">
        <v>112243.61279427007</v>
      </c>
      <c r="K7" s="64">
        <v>641034.38721061021</v>
      </c>
      <c r="L7" s="64">
        <v>539191.14129579044</v>
      </c>
      <c r="M7" s="64">
        <v>101843.24591481999</v>
      </c>
      <c r="N7" s="64">
        <v>658558.65797677985</v>
      </c>
      <c r="O7" s="64">
        <v>559977.51481635019</v>
      </c>
      <c r="P7" s="64">
        <v>98581.143160429943</v>
      </c>
      <c r="Q7" s="64">
        <v>662287.45608604024</v>
      </c>
      <c r="R7" s="64">
        <v>569080.53747214016</v>
      </c>
      <c r="S7" s="64">
        <v>93206.918613900008</v>
      </c>
      <c r="T7" s="64">
        <v>681252.30835212977</v>
      </c>
      <c r="U7" s="64">
        <v>575643.16928405105</v>
      </c>
      <c r="V7" s="64">
        <v>105609.13906808001</v>
      </c>
      <c r="W7" s="64">
        <v>699115.44228418008</v>
      </c>
      <c r="X7" s="64">
        <v>600178.41738272004</v>
      </c>
      <c r="Y7" s="64">
        <v>98937.024901459998</v>
      </c>
      <c r="Z7" s="64">
        <v>673182.6149220696</v>
      </c>
      <c r="AA7" s="64">
        <v>597792.13198249054</v>
      </c>
      <c r="AB7" s="64">
        <v>75390.482939580004</v>
      </c>
      <c r="AC7" s="64">
        <v>681931.54253171943</v>
      </c>
      <c r="AD7" s="64">
        <v>629577.46966450952</v>
      </c>
      <c r="AE7" s="64">
        <v>52354.072867209979</v>
      </c>
      <c r="AF7" s="64">
        <v>682646.90687280998</v>
      </c>
      <c r="AG7" s="64">
        <v>632483.07142893039</v>
      </c>
      <c r="AH7" s="64">
        <v>50163.83544387998</v>
      </c>
      <c r="AI7" s="64">
        <v>722925.7153310799</v>
      </c>
      <c r="AJ7" s="64">
        <v>666761.73267442023</v>
      </c>
      <c r="AK7" s="64">
        <v>56163.982656660017</v>
      </c>
      <c r="AL7" s="64">
        <v>681452.19699337042</v>
      </c>
      <c r="AM7" s="64">
        <v>631969.56450934079</v>
      </c>
      <c r="AN7" s="65">
        <v>49482.63248403</v>
      </c>
    </row>
    <row r="8" spans="1:40" x14ac:dyDescent="0.25">
      <c r="A8" s="12" t="s">
        <v>2</v>
      </c>
      <c r="B8" s="71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</row>
    <row r="9" spans="1:40" ht="18" customHeight="1" x14ac:dyDescent="0.25">
      <c r="A9" s="14" t="s">
        <v>49</v>
      </c>
      <c r="B9" s="15">
        <v>343753.19914738002</v>
      </c>
      <c r="C9" s="49">
        <v>253484.59564035994</v>
      </c>
      <c r="D9" s="49">
        <v>90268.603507020001</v>
      </c>
      <c r="E9" s="49">
        <v>356010.09278227011</v>
      </c>
      <c r="F9" s="49">
        <v>266255.71369068004</v>
      </c>
      <c r="G9" s="49">
        <v>89754.379091590032</v>
      </c>
      <c r="H9" s="49">
        <v>362065.06229026971</v>
      </c>
      <c r="I9" s="49">
        <v>261866.9927013198</v>
      </c>
      <c r="J9" s="49">
        <v>100198.06958895001</v>
      </c>
      <c r="K9" s="49">
        <v>352612.11750988004</v>
      </c>
      <c r="L9" s="49">
        <v>262182.92760353</v>
      </c>
      <c r="M9" s="49">
        <v>90429.189906350002</v>
      </c>
      <c r="N9" s="49">
        <v>363464.70137059997</v>
      </c>
      <c r="O9" s="49">
        <v>274965.95818913996</v>
      </c>
      <c r="P9" s="49">
        <v>88498.743181459999</v>
      </c>
      <c r="Q9" s="49">
        <v>360046.3221311699</v>
      </c>
      <c r="R9" s="49">
        <v>275421.0241688799</v>
      </c>
      <c r="S9" s="49">
        <v>84625.297962290002</v>
      </c>
      <c r="T9" s="49">
        <v>375445.31428688992</v>
      </c>
      <c r="U9" s="49">
        <v>276363.53545581992</v>
      </c>
      <c r="V9" s="49">
        <v>99081.778831069983</v>
      </c>
      <c r="W9" s="49">
        <v>387889.96915515006</v>
      </c>
      <c r="X9" s="49">
        <v>292348.47223347006</v>
      </c>
      <c r="Y9" s="49">
        <v>95541.496921679995</v>
      </c>
      <c r="Z9" s="49">
        <v>357664.68648436008</v>
      </c>
      <c r="AA9" s="49">
        <v>285540.02180053008</v>
      </c>
      <c r="AB9" s="49">
        <v>72124.664683829993</v>
      </c>
      <c r="AC9" s="49">
        <v>356809.53800824989</v>
      </c>
      <c r="AD9" s="49">
        <v>307737.21717131994</v>
      </c>
      <c r="AE9" s="49">
        <v>49072.320836929997</v>
      </c>
      <c r="AF9" s="49">
        <v>347302.86876725027</v>
      </c>
      <c r="AG9" s="49">
        <v>300237.02297011041</v>
      </c>
      <c r="AH9" s="49">
        <v>47065.845797140006</v>
      </c>
      <c r="AI9" s="49">
        <v>360446.01872345997</v>
      </c>
      <c r="AJ9" s="49">
        <v>307311.27560949</v>
      </c>
      <c r="AK9" s="49">
        <v>53134.743113969998</v>
      </c>
      <c r="AL9" s="49">
        <v>326572.48616813991</v>
      </c>
      <c r="AM9" s="49">
        <v>279303.72378962988</v>
      </c>
      <c r="AN9" s="16">
        <v>47268.762378509993</v>
      </c>
    </row>
    <row r="10" spans="1:40" x14ac:dyDescent="0.25">
      <c r="A10" s="17" t="s">
        <v>9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6"/>
    </row>
    <row r="11" spans="1:40" x14ac:dyDescent="0.25">
      <c r="A11" s="23" t="s">
        <v>4</v>
      </c>
      <c r="B11" s="21">
        <v>202026.48763712004</v>
      </c>
      <c r="C11" s="51">
        <v>153663.17141335004</v>
      </c>
      <c r="D11" s="51">
        <v>48363.316223770009</v>
      </c>
      <c r="E11" s="51">
        <v>209307.4836262702</v>
      </c>
      <c r="F11" s="51">
        <v>161668.34899956017</v>
      </c>
      <c r="G11" s="51">
        <v>47639.134626710023</v>
      </c>
      <c r="H11" s="51">
        <v>219590.62446308005</v>
      </c>
      <c r="I11" s="51">
        <v>163652.02567748004</v>
      </c>
      <c r="J11" s="51">
        <v>55938.598785599999</v>
      </c>
      <c r="K11" s="51">
        <v>213761.06788794999</v>
      </c>
      <c r="L11" s="51">
        <v>164112.42918948995</v>
      </c>
      <c r="M11" s="51">
        <v>49648.638698460018</v>
      </c>
      <c r="N11" s="51">
        <v>221991.34781205995</v>
      </c>
      <c r="O11" s="51">
        <v>173086.46672267996</v>
      </c>
      <c r="P11" s="51">
        <v>48904.881089379982</v>
      </c>
      <c r="Q11" s="51">
        <v>221859.40377195002</v>
      </c>
      <c r="R11" s="51">
        <v>179046.24941868003</v>
      </c>
      <c r="S11" s="51">
        <v>42813.154353270002</v>
      </c>
      <c r="T11" s="51">
        <v>222400.17365867988</v>
      </c>
      <c r="U11" s="51">
        <v>175778.64103021988</v>
      </c>
      <c r="V11" s="51">
        <v>46621.532628459987</v>
      </c>
      <c r="W11" s="51">
        <v>226799.58421308998</v>
      </c>
      <c r="X11" s="51">
        <v>185002.70948742999</v>
      </c>
      <c r="Y11" s="51">
        <v>41796.874725660004</v>
      </c>
      <c r="Z11" s="51">
        <v>216592.99530721008</v>
      </c>
      <c r="AA11" s="51">
        <v>182870.65354321009</v>
      </c>
      <c r="AB11" s="51">
        <v>33722.341763999997</v>
      </c>
      <c r="AC11" s="51">
        <v>215424.15617141002</v>
      </c>
      <c r="AD11" s="51">
        <v>197600.94339585004</v>
      </c>
      <c r="AE11" s="51">
        <v>17823.212775559994</v>
      </c>
      <c r="AF11" s="51">
        <v>208451.14338548004</v>
      </c>
      <c r="AG11" s="51">
        <v>191708.66749542006</v>
      </c>
      <c r="AH11" s="51">
        <v>16742.475890060003</v>
      </c>
      <c r="AI11" s="51">
        <v>209990.67810687987</v>
      </c>
      <c r="AJ11" s="51">
        <v>193218.15264115989</v>
      </c>
      <c r="AK11" s="51">
        <v>16772.525465719998</v>
      </c>
      <c r="AL11" s="51">
        <v>183561.6437017</v>
      </c>
      <c r="AM11" s="51">
        <v>165865.92386159004</v>
      </c>
      <c r="AN11" s="22">
        <v>17695.719840109996</v>
      </c>
    </row>
    <row r="12" spans="1:40" x14ac:dyDescent="0.25">
      <c r="A12" s="24" t="s">
        <v>27</v>
      </c>
      <c r="B12" s="25">
        <v>22955.750932740018</v>
      </c>
      <c r="C12" s="52">
        <v>22337.49829505002</v>
      </c>
      <c r="D12" s="52">
        <v>618.2526376899998</v>
      </c>
      <c r="E12" s="52">
        <v>27709.167151979986</v>
      </c>
      <c r="F12" s="52">
        <v>27088.492564809985</v>
      </c>
      <c r="G12" s="52">
        <v>620.67458717</v>
      </c>
      <c r="H12" s="52">
        <v>44071.500656520016</v>
      </c>
      <c r="I12" s="52">
        <v>41007.192487780019</v>
      </c>
      <c r="J12" s="52">
        <v>3064.3081687400004</v>
      </c>
      <c r="K12" s="52">
        <v>39267.094509670016</v>
      </c>
      <c r="L12" s="52">
        <v>38641.457771930014</v>
      </c>
      <c r="M12" s="52">
        <v>625.63673774000006</v>
      </c>
      <c r="N12" s="52">
        <v>43572.550916569999</v>
      </c>
      <c r="O12" s="52">
        <v>41204.177636109998</v>
      </c>
      <c r="P12" s="52">
        <v>2368.3732804599999</v>
      </c>
      <c r="Q12" s="52">
        <v>41321.735366460038</v>
      </c>
      <c r="R12" s="52">
        <v>40945.404244470039</v>
      </c>
      <c r="S12" s="52">
        <v>376.33112198999999</v>
      </c>
      <c r="T12" s="52">
        <v>40327.992185529954</v>
      </c>
      <c r="U12" s="52">
        <v>39901.066787269949</v>
      </c>
      <c r="V12" s="52">
        <v>426.92539826000007</v>
      </c>
      <c r="W12" s="52">
        <v>51464.203653829973</v>
      </c>
      <c r="X12" s="52">
        <v>50768.84194022997</v>
      </c>
      <c r="Y12" s="52">
        <v>695.36171360000003</v>
      </c>
      <c r="Z12" s="52">
        <v>37876.066302459978</v>
      </c>
      <c r="AA12" s="52">
        <v>37459.632941959979</v>
      </c>
      <c r="AB12" s="52">
        <v>416.43336050000016</v>
      </c>
      <c r="AC12" s="52">
        <v>37555.989172099973</v>
      </c>
      <c r="AD12" s="52">
        <v>37135.754567239972</v>
      </c>
      <c r="AE12" s="52">
        <v>420.23460485999999</v>
      </c>
      <c r="AF12" s="52">
        <v>38049.885596480002</v>
      </c>
      <c r="AG12" s="52">
        <v>37637.444816570001</v>
      </c>
      <c r="AH12" s="52">
        <v>412.44077990999995</v>
      </c>
      <c r="AI12" s="52">
        <v>41117.601392350021</v>
      </c>
      <c r="AJ12" s="52">
        <v>39691.462942300015</v>
      </c>
      <c r="AK12" s="52">
        <v>1426.1384500500003</v>
      </c>
      <c r="AL12" s="52">
        <v>21323.944025890007</v>
      </c>
      <c r="AM12" s="52">
        <v>20928.528480740006</v>
      </c>
      <c r="AN12" s="26">
        <v>395.41554514999996</v>
      </c>
    </row>
    <row r="13" spans="1:40" x14ac:dyDescent="0.25">
      <c r="A13" s="27" t="s">
        <v>28</v>
      </c>
      <c r="B13" s="28">
        <v>179070.73670438002</v>
      </c>
      <c r="C13" s="53">
        <v>131325.67311830001</v>
      </c>
      <c r="D13" s="53">
        <v>47745.06358608001</v>
      </c>
      <c r="E13" s="53">
        <v>181598.31647429022</v>
      </c>
      <c r="F13" s="53">
        <v>134579.8564347502</v>
      </c>
      <c r="G13" s="53">
        <v>47018.460039540027</v>
      </c>
      <c r="H13" s="53">
        <v>175519.12380656003</v>
      </c>
      <c r="I13" s="53">
        <v>122644.83318970003</v>
      </c>
      <c r="J13" s="53">
        <v>52874.290616860002</v>
      </c>
      <c r="K13" s="53">
        <v>174493.97337827997</v>
      </c>
      <c r="L13" s="53">
        <v>125470.97141755995</v>
      </c>
      <c r="M13" s="53">
        <v>49023.001960720016</v>
      </c>
      <c r="N13" s="53">
        <v>178418.79689548994</v>
      </c>
      <c r="O13" s="53">
        <v>131882.28908656997</v>
      </c>
      <c r="P13" s="53">
        <v>46536.507808919981</v>
      </c>
      <c r="Q13" s="53">
        <v>180537.66840549</v>
      </c>
      <c r="R13" s="53">
        <v>138100.84517421</v>
      </c>
      <c r="S13" s="53">
        <v>42436.823231280003</v>
      </c>
      <c r="T13" s="53">
        <v>182072.18147314989</v>
      </c>
      <c r="U13" s="53">
        <v>135877.57424294992</v>
      </c>
      <c r="V13" s="53">
        <v>46194.607230199981</v>
      </c>
      <c r="W13" s="53">
        <v>175335.38055926</v>
      </c>
      <c r="X13" s="53">
        <v>134233.8675472</v>
      </c>
      <c r="Y13" s="53">
        <v>41101.513012060008</v>
      </c>
      <c r="Z13" s="53">
        <v>178716.9290047501</v>
      </c>
      <c r="AA13" s="53">
        <v>145411.02060125009</v>
      </c>
      <c r="AB13" s="53">
        <v>33305.908403499998</v>
      </c>
      <c r="AC13" s="53">
        <v>177868.16699931005</v>
      </c>
      <c r="AD13" s="53">
        <v>160465.18882861009</v>
      </c>
      <c r="AE13" s="53">
        <v>17402.978170699993</v>
      </c>
      <c r="AF13" s="53">
        <v>170401.25778900002</v>
      </c>
      <c r="AG13" s="53">
        <v>154071.22267885003</v>
      </c>
      <c r="AH13" s="53">
        <v>16330.035110150002</v>
      </c>
      <c r="AI13" s="53">
        <v>168873.07671452986</v>
      </c>
      <c r="AJ13" s="53">
        <v>153526.68969885987</v>
      </c>
      <c r="AK13" s="53">
        <v>15346.387015669998</v>
      </c>
      <c r="AL13" s="53">
        <v>162237.69967581</v>
      </c>
      <c r="AM13" s="53">
        <v>144937.39538085001</v>
      </c>
      <c r="AN13" s="29">
        <v>17300.304294959995</v>
      </c>
    </row>
    <row r="14" spans="1:40" x14ac:dyDescent="0.25">
      <c r="A14" s="23" t="s">
        <v>5</v>
      </c>
      <c r="B14" s="21">
        <v>67760.829659229988</v>
      </c>
      <c r="C14" s="51">
        <v>34601.815067049996</v>
      </c>
      <c r="D14" s="51">
        <v>33159.014592179999</v>
      </c>
      <c r="E14" s="51">
        <v>71710.176125850005</v>
      </c>
      <c r="F14" s="51">
        <v>38288.938496509996</v>
      </c>
      <c r="G14" s="51">
        <v>33421.237629340001</v>
      </c>
      <c r="H14" s="51">
        <v>68483.687535250006</v>
      </c>
      <c r="I14" s="51">
        <v>34151.629381450002</v>
      </c>
      <c r="J14" s="51">
        <v>34332.058153800004</v>
      </c>
      <c r="K14" s="51">
        <v>65736.691719890005</v>
      </c>
      <c r="L14" s="51">
        <v>35357.091923970009</v>
      </c>
      <c r="M14" s="51">
        <v>30379.599795919999</v>
      </c>
      <c r="N14" s="51">
        <v>67439.972829680002</v>
      </c>
      <c r="O14" s="51">
        <v>38357.800198280012</v>
      </c>
      <c r="P14" s="51">
        <v>29082.172631400001</v>
      </c>
      <c r="Q14" s="51">
        <v>74412.937868060006</v>
      </c>
      <c r="R14" s="51">
        <v>42137.564490680015</v>
      </c>
      <c r="S14" s="51">
        <v>32275.373377380005</v>
      </c>
      <c r="T14" s="51">
        <v>85924.177397709995</v>
      </c>
      <c r="U14" s="51">
        <v>45283.467441709996</v>
      </c>
      <c r="V14" s="51">
        <v>40640.709955999999</v>
      </c>
      <c r="W14" s="51">
        <v>93117.42173935</v>
      </c>
      <c r="X14" s="51">
        <v>51606.007226059999</v>
      </c>
      <c r="Y14" s="51">
        <v>41511.414513289994</v>
      </c>
      <c r="Z14" s="51">
        <v>76018.194429419993</v>
      </c>
      <c r="AA14" s="51">
        <v>49089.555743639998</v>
      </c>
      <c r="AB14" s="51">
        <v>26928.638685780003</v>
      </c>
      <c r="AC14" s="51">
        <v>72443.399597930009</v>
      </c>
      <c r="AD14" s="51">
        <v>54973.427790690002</v>
      </c>
      <c r="AE14" s="51">
        <v>17469.971807240003</v>
      </c>
      <c r="AF14" s="51">
        <v>67872.68324049002</v>
      </c>
      <c r="AG14" s="51">
        <v>50886.044618110012</v>
      </c>
      <c r="AH14" s="51">
        <v>16986.63862238</v>
      </c>
      <c r="AI14" s="51">
        <v>73998.996788520002</v>
      </c>
      <c r="AJ14" s="51">
        <v>50911.280983820005</v>
      </c>
      <c r="AK14" s="51">
        <v>23087.715804700001</v>
      </c>
      <c r="AL14" s="51">
        <v>65344.924835399986</v>
      </c>
      <c r="AM14" s="51">
        <v>49597.220339039995</v>
      </c>
      <c r="AN14" s="22">
        <v>15747.704496359998</v>
      </c>
    </row>
    <row r="15" spans="1:40" x14ac:dyDescent="0.25">
      <c r="A15" s="24" t="s">
        <v>27</v>
      </c>
      <c r="B15" s="25">
        <v>7151.9784934499994</v>
      </c>
      <c r="C15" s="52">
        <v>6961.3387848099992</v>
      </c>
      <c r="D15" s="52">
        <v>190.63970863999998</v>
      </c>
      <c r="E15" s="52">
        <v>5289.2025437399989</v>
      </c>
      <c r="F15" s="52">
        <v>4959.1792906499986</v>
      </c>
      <c r="G15" s="52">
        <v>330.02325308999997</v>
      </c>
      <c r="H15" s="52">
        <v>8218.4019355800028</v>
      </c>
      <c r="I15" s="52">
        <v>8218.4019355800028</v>
      </c>
      <c r="J15" s="52">
        <v>0</v>
      </c>
      <c r="K15" s="52">
        <v>9277.2744783300022</v>
      </c>
      <c r="L15" s="52">
        <v>9277.2744783300022</v>
      </c>
      <c r="M15" s="52">
        <v>0</v>
      </c>
      <c r="N15" s="52">
        <v>8983.9292542299991</v>
      </c>
      <c r="O15" s="52">
        <v>8983.9292542299991</v>
      </c>
      <c r="P15" s="52">
        <v>0</v>
      </c>
      <c r="Q15" s="52">
        <v>12174.704792699999</v>
      </c>
      <c r="R15" s="52">
        <v>12047.914779429999</v>
      </c>
      <c r="S15" s="52">
        <v>126.79001327</v>
      </c>
      <c r="T15" s="52">
        <v>14098.416753679996</v>
      </c>
      <c r="U15" s="52">
        <v>13731.886146199997</v>
      </c>
      <c r="V15" s="52">
        <v>366.53060748000001</v>
      </c>
      <c r="W15" s="52">
        <v>14838.847611760002</v>
      </c>
      <c r="X15" s="52">
        <v>14522.521085260003</v>
      </c>
      <c r="Y15" s="52">
        <v>316.3265265</v>
      </c>
      <c r="Z15" s="52">
        <v>16056.635259600002</v>
      </c>
      <c r="AA15" s="52">
        <v>15736.635263760003</v>
      </c>
      <c r="AB15" s="52">
        <v>319.99999584</v>
      </c>
      <c r="AC15" s="52">
        <v>16243.480815329996</v>
      </c>
      <c r="AD15" s="52">
        <v>14853.635304649995</v>
      </c>
      <c r="AE15" s="52">
        <v>1389.8455106799997</v>
      </c>
      <c r="AF15" s="52">
        <v>18413.672705529996</v>
      </c>
      <c r="AG15" s="52">
        <v>17043.23305993</v>
      </c>
      <c r="AH15" s="52">
        <v>1370.4396456000002</v>
      </c>
      <c r="AI15" s="52">
        <v>18702.530394139998</v>
      </c>
      <c r="AJ15" s="52">
        <v>16999.898894489997</v>
      </c>
      <c r="AK15" s="52">
        <v>1702.63149965</v>
      </c>
      <c r="AL15" s="52">
        <v>17870.484040909992</v>
      </c>
      <c r="AM15" s="52">
        <v>17500.059971179995</v>
      </c>
      <c r="AN15" s="26">
        <v>370.42406973000004</v>
      </c>
    </row>
    <row r="16" spans="1:40" x14ac:dyDescent="0.25">
      <c r="A16" s="27" t="s">
        <v>28</v>
      </c>
      <c r="B16" s="28">
        <v>60608.85116577999</v>
      </c>
      <c r="C16" s="53">
        <v>27640.476282239993</v>
      </c>
      <c r="D16" s="53">
        <v>32968.374883540004</v>
      </c>
      <c r="E16" s="53">
        <v>66420.973582109989</v>
      </c>
      <c r="F16" s="53">
        <v>33329.759205859998</v>
      </c>
      <c r="G16" s="53">
        <v>33091.214376249998</v>
      </c>
      <c r="H16" s="53">
        <v>60265.285599670002</v>
      </c>
      <c r="I16" s="53">
        <v>25933.227445869998</v>
      </c>
      <c r="J16" s="53">
        <v>34332.058153800004</v>
      </c>
      <c r="K16" s="53">
        <v>56459.417241560004</v>
      </c>
      <c r="L16" s="53">
        <v>26079.817445640001</v>
      </c>
      <c r="M16" s="53">
        <v>30379.599795919999</v>
      </c>
      <c r="N16" s="53">
        <v>58456.043575450014</v>
      </c>
      <c r="O16" s="53">
        <v>29373.87094405001</v>
      </c>
      <c r="P16" s="53">
        <v>29082.172631400001</v>
      </c>
      <c r="Q16" s="53">
        <v>62238.233075360018</v>
      </c>
      <c r="R16" s="53">
        <v>30089.649711250015</v>
      </c>
      <c r="S16" s="53">
        <v>32148.583364110003</v>
      </c>
      <c r="T16" s="53">
        <v>71825.760644030001</v>
      </c>
      <c r="U16" s="53">
        <v>31551.581295510005</v>
      </c>
      <c r="V16" s="53">
        <v>40274.179348519996</v>
      </c>
      <c r="W16" s="53">
        <v>78278.574127589993</v>
      </c>
      <c r="X16" s="53">
        <v>37083.486140799992</v>
      </c>
      <c r="Y16" s="53">
        <v>41195.087986789993</v>
      </c>
      <c r="Z16" s="53">
        <v>59961.559169819993</v>
      </c>
      <c r="AA16" s="53">
        <v>33352.920479879991</v>
      </c>
      <c r="AB16" s="53">
        <v>26608.638689940002</v>
      </c>
      <c r="AC16" s="53">
        <v>56199.918782600012</v>
      </c>
      <c r="AD16" s="53">
        <v>40119.792486040009</v>
      </c>
      <c r="AE16" s="53">
        <v>16080.126296560002</v>
      </c>
      <c r="AF16" s="53">
        <v>49459.01053496002</v>
      </c>
      <c r="AG16" s="53">
        <v>33842.811558180016</v>
      </c>
      <c r="AH16" s="53">
        <v>15616.198976780001</v>
      </c>
      <c r="AI16" s="53">
        <v>55296.466394380004</v>
      </c>
      <c r="AJ16" s="53">
        <v>33911.382089330007</v>
      </c>
      <c r="AK16" s="53">
        <v>21385.084305050001</v>
      </c>
      <c r="AL16" s="53">
        <v>47474.440794489994</v>
      </c>
      <c r="AM16" s="53">
        <v>32097.160367859993</v>
      </c>
      <c r="AN16" s="29">
        <v>15377.280426629999</v>
      </c>
    </row>
    <row r="17" spans="1:40" x14ac:dyDescent="0.25">
      <c r="A17" s="23" t="s">
        <v>6</v>
      </c>
      <c r="B17" s="21">
        <v>73965.88185102999</v>
      </c>
      <c r="C17" s="51">
        <v>65219.609159959989</v>
      </c>
      <c r="D17" s="51">
        <v>8746.2726910700003</v>
      </c>
      <c r="E17" s="51">
        <v>74992.433030150001</v>
      </c>
      <c r="F17" s="51">
        <v>66298.426194609987</v>
      </c>
      <c r="G17" s="51">
        <v>8694.0068355399999</v>
      </c>
      <c r="H17" s="51">
        <v>73990.750291940014</v>
      </c>
      <c r="I17" s="51">
        <v>64063.337642390012</v>
      </c>
      <c r="J17" s="51">
        <v>9927.4126495500004</v>
      </c>
      <c r="K17" s="51">
        <v>73114.357902040007</v>
      </c>
      <c r="L17" s="51">
        <v>62713.406490069996</v>
      </c>
      <c r="M17" s="51">
        <v>10400.95141197</v>
      </c>
      <c r="N17" s="51">
        <v>74033.380728859993</v>
      </c>
      <c r="O17" s="51">
        <v>63521.691268179995</v>
      </c>
      <c r="P17" s="51">
        <v>10511.68946068</v>
      </c>
      <c r="Q17" s="51">
        <v>63773.980491160008</v>
      </c>
      <c r="R17" s="51">
        <v>54237.210259519998</v>
      </c>
      <c r="S17" s="51">
        <v>9536.7702316399991</v>
      </c>
      <c r="T17" s="51">
        <v>67120.963230499983</v>
      </c>
      <c r="U17" s="51">
        <v>55301.426983889985</v>
      </c>
      <c r="V17" s="51">
        <v>11819.53624661</v>
      </c>
      <c r="W17" s="51">
        <v>67972.963202710001</v>
      </c>
      <c r="X17" s="51">
        <v>55739.755519979997</v>
      </c>
      <c r="Y17" s="51">
        <v>12233.207682730001</v>
      </c>
      <c r="Z17" s="51">
        <v>65053.496747729994</v>
      </c>
      <c r="AA17" s="51">
        <v>53579.812513680001</v>
      </c>
      <c r="AB17" s="51">
        <v>11473.684234049999</v>
      </c>
      <c r="AC17" s="51">
        <v>68941.982238910001</v>
      </c>
      <c r="AD17" s="51">
        <v>55162.845984779997</v>
      </c>
      <c r="AE17" s="51">
        <v>13779.13625413</v>
      </c>
      <c r="AF17" s="51">
        <v>70979.042141280006</v>
      </c>
      <c r="AG17" s="51">
        <v>57642.310856579999</v>
      </c>
      <c r="AH17" s="51">
        <v>13336.731284699999</v>
      </c>
      <c r="AI17" s="51">
        <v>76456.343828060009</v>
      </c>
      <c r="AJ17" s="51">
        <v>63181.841984510014</v>
      </c>
      <c r="AK17" s="51">
        <v>13274.501843549999</v>
      </c>
      <c r="AL17" s="51">
        <v>77665.917631039993</v>
      </c>
      <c r="AM17" s="51">
        <v>63840.579588999986</v>
      </c>
      <c r="AN17" s="22">
        <v>13825.338042039999</v>
      </c>
    </row>
    <row r="18" spans="1:40" x14ac:dyDescent="0.25">
      <c r="A18" s="24" t="s">
        <v>27</v>
      </c>
      <c r="B18" s="25">
        <v>24637.206479000004</v>
      </c>
      <c r="C18" s="52">
        <v>23602.495227620002</v>
      </c>
      <c r="D18" s="52">
        <v>1034.71125138</v>
      </c>
      <c r="E18" s="52">
        <v>24499.177486340002</v>
      </c>
      <c r="F18" s="52">
        <v>23460.392568600004</v>
      </c>
      <c r="G18" s="52">
        <v>1038.7849177400001</v>
      </c>
      <c r="H18" s="52">
        <v>22683.051511710004</v>
      </c>
      <c r="I18" s="52">
        <v>21496.895723310001</v>
      </c>
      <c r="J18" s="52">
        <v>1186.1557884000001</v>
      </c>
      <c r="K18" s="52">
        <v>24039.481687000007</v>
      </c>
      <c r="L18" s="52">
        <v>22922.075008820007</v>
      </c>
      <c r="M18" s="52">
        <v>1117.4066781799997</v>
      </c>
      <c r="N18" s="52">
        <v>25792.57148224</v>
      </c>
      <c r="O18" s="52">
        <v>24184.926495400003</v>
      </c>
      <c r="P18" s="52">
        <v>1607.6449868400002</v>
      </c>
      <c r="Q18" s="52">
        <v>16148.095375639999</v>
      </c>
      <c r="R18" s="52">
        <v>14869.86568239</v>
      </c>
      <c r="S18" s="52">
        <v>1278.2296932500001</v>
      </c>
      <c r="T18" s="52">
        <v>17286.745830239997</v>
      </c>
      <c r="U18" s="52">
        <v>15775.135809839998</v>
      </c>
      <c r="V18" s="52">
        <v>1511.6100204000002</v>
      </c>
      <c r="W18" s="52">
        <v>20070.452049500003</v>
      </c>
      <c r="X18" s="52">
        <v>18593.490086520003</v>
      </c>
      <c r="Y18" s="52">
        <v>1476.96196298</v>
      </c>
      <c r="Z18" s="52">
        <v>20470.655233460002</v>
      </c>
      <c r="AA18" s="52">
        <v>19723.345529510003</v>
      </c>
      <c r="AB18" s="52">
        <v>747.30970395000008</v>
      </c>
      <c r="AC18" s="52">
        <v>21503.577786400001</v>
      </c>
      <c r="AD18" s="52">
        <v>19535.883838870002</v>
      </c>
      <c r="AE18" s="52">
        <v>1967.6939475300001</v>
      </c>
      <c r="AF18" s="52">
        <v>21595.098768899999</v>
      </c>
      <c r="AG18" s="52">
        <v>19862.674094719998</v>
      </c>
      <c r="AH18" s="52">
        <v>1732.42467418</v>
      </c>
      <c r="AI18" s="52">
        <v>25674.269750370004</v>
      </c>
      <c r="AJ18" s="52">
        <v>23923.921865780001</v>
      </c>
      <c r="AK18" s="52">
        <v>1750.3478845900001</v>
      </c>
      <c r="AL18" s="52">
        <v>25647.892445779995</v>
      </c>
      <c r="AM18" s="52">
        <v>24124.531327019995</v>
      </c>
      <c r="AN18" s="26">
        <v>1523.36111876</v>
      </c>
    </row>
    <row r="19" spans="1:40" x14ac:dyDescent="0.25">
      <c r="A19" s="27" t="s">
        <v>28</v>
      </c>
      <c r="B19" s="28">
        <v>49328.675372029989</v>
      </c>
      <c r="C19" s="53">
        <v>41617.113932339984</v>
      </c>
      <c r="D19" s="53">
        <v>7711.56143969</v>
      </c>
      <c r="E19" s="53">
        <v>50493.255543809995</v>
      </c>
      <c r="F19" s="53">
        <v>42838.033626009994</v>
      </c>
      <c r="G19" s="53">
        <v>7655.2219178000005</v>
      </c>
      <c r="H19" s="53">
        <v>51307.698780230006</v>
      </c>
      <c r="I19" s="53">
        <v>42566.441919080004</v>
      </c>
      <c r="J19" s="53">
        <v>8741.2568611499992</v>
      </c>
      <c r="K19" s="53">
        <v>49074.876215039993</v>
      </c>
      <c r="L19" s="53">
        <v>39791.331481249988</v>
      </c>
      <c r="M19" s="53">
        <v>9283.5447337899986</v>
      </c>
      <c r="N19" s="53">
        <v>48240.809246619996</v>
      </c>
      <c r="O19" s="53">
        <v>39336.764772779999</v>
      </c>
      <c r="P19" s="53">
        <v>8904.0444738400001</v>
      </c>
      <c r="Q19" s="53">
        <v>47625.885115520003</v>
      </c>
      <c r="R19" s="53">
        <v>39367.344577130003</v>
      </c>
      <c r="S19" s="53">
        <v>8258.5405383899997</v>
      </c>
      <c r="T19" s="53">
        <v>49834.217400259986</v>
      </c>
      <c r="U19" s="53">
        <v>39526.291174049984</v>
      </c>
      <c r="V19" s="53">
        <v>10307.92622621</v>
      </c>
      <c r="W19" s="53">
        <v>47902.511153209998</v>
      </c>
      <c r="X19" s="53">
        <v>37146.265433460001</v>
      </c>
      <c r="Y19" s="53">
        <v>10756.245719750001</v>
      </c>
      <c r="Z19" s="53">
        <v>44582.841514269996</v>
      </c>
      <c r="AA19" s="53">
        <v>33856.466984170002</v>
      </c>
      <c r="AB19" s="53">
        <v>10726.3745301</v>
      </c>
      <c r="AC19" s="53">
        <v>47438.404452509989</v>
      </c>
      <c r="AD19" s="53">
        <v>35626.962145909987</v>
      </c>
      <c r="AE19" s="53">
        <v>11811.4423066</v>
      </c>
      <c r="AF19" s="53">
        <v>49383.943372380003</v>
      </c>
      <c r="AG19" s="53">
        <v>37779.636761859998</v>
      </c>
      <c r="AH19" s="53">
        <v>11604.30661052</v>
      </c>
      <c r="AI19" s="53">
        <v>50782.074077690006</v>
      </c>
      <c r="AJ19" s="53">
        <v>39257.920118730006</v>
      </c>
      <c r="AK19" s="53">
        <v>11524.15395896</v>
      </c>
      <c r="AL19" s="53">
        <v>52018.02518525999</v>
      </c>
      <c r="AM19" s="53">
        <v>39716.048261979995</v>
      </c>
      <c r="AN19" s="29">
        <v>12301.976923280001</v>
      </c>
    </row>
    <row r="20" spans="1:40" x14ac:dyDescent="0.25">
      <c r="A20" s="23"/>
      <c r="B20" s="71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3"/>
    </row>
    <row r="21" spans="1:40" x14ac:dyDescent="0.25">
      <c r="A21" s="14" t="s">
        <v>15</v>
      </c>
      <c r="B21" s="15">
        <v>260661.57665808019</v>
      </c>
      <c r="C21" s="49">
        <v>250217.0347059902</v>
      </c>
      <c r="D21" s="49">
        <v>10444.54195209</v>
      </c>
      <c r="E21" s="49">
        <v>277643.00818915031</v>
      </c>
      <c r="F21" s="49">
        <v>266731.15456099034</v>
      </c>
      <c r="G21" s="49">
        <v>10911.853628159999</v>
      </c>
      <c r="H21" s="49">
        <v>284286.53886357025</v>
      </c>
      <c r="I21" s="49">
        <v>272240.99565825023</v>
      </c>
      <c r="J21" s="49">
        <v>12045.543205320002</v>
      </c>
      <c r="K21" s="49">
        <v>288422.26970073045</v>
      </c>
      <c r="L21" s="49">
        <v>277008.21369226044</v>
      </c>
      <c r="M21" s="49">
        <v>11414.056008469997</v>
      </c>
      <c r="N21" s="49">
        <v>295093.95660617988</v>
      </c>
      <c r="O21" s="49">
        <v>285011.55662720982</v>
      </c>
      <c r="P21" s="49">
        <v>10082.399978970001</v>
      </c>
      <c r="Q21" s="49">
        <v>302241.13395487022</v>
      </c>
      <c r="R21" s="49">
        <v>293659.51330326026</v>
      </c>
      <c r="S21" s="49">
        <v>8581.620651610001</v>
      </c>
      <c r="T21" s="49">
        <v>305806.99406524032</v>
      </c>
      <c r="U21" s="49">
        <v>299279.63382823026</v>
      </c>
      <c r="V21" s="49">
        <v>6527.3602370099979</v>
      </c>
      <c r="W21" s="49">
        <v>311225.47312903043</v>
      </c>
      <c r="X21" s="49">
        <v>307829.9451492505</v>
      </c>
      <c r="Y21" s="49">
        <v>3395.5279797800004</v>
      </c>
      <c r="Z21" s="49">
        <v>315517.92843770952</v>
      </c>
      <c r="AA21" s="49">
        <v>312252.11018195952</v>
      </c>
      <c r="AB21" s="49">
        <v>3265.8182557499999</v>
      </c>
      <c r="AC21" s="49">
        <v>325122.00452346972</v>
      </c>
      <c r="AD21" s="49">
        <v>321840.25249318971</v>
      </c>
      <c r="AE21" s="49">
        <v>3281.7520302800003</v>
      </c>
      <c r="AF21" s="49">
        <v>335344.03810555988</v>
      </c>
      <c r="AG21" s="49">
        <v>332246.04845881986</v>
      </c>
      <c r="AH21" s="49">
        <v>3097.9896467399994</v>
      </c>
      <c r="AI21" s="49">
        <v>362479.6966076204</v>
      </c>
      <c r="AJ21" s="49">
        <v>359450.45706493041</v>
      </c>
      <c r="AK21" s="49">
        <v>3029.2395426900002</v>
      </c>
      <c r="AL21" s="49">
        <v>354879.71082523034</v>
      </c>
      <c r="AM21" s="49">
        <v>352665.8407197104</v>
      </c>
      <c r="AN21" s="16">
        <v>2213.8701055199999</v>
      </c>
    </row>
    <row r="22" spans="1:40" x14ac:dyDescent="0.25">
      <c r="A22" s="17" t="s">
        <v>7</v>
      </c>
      <c r="B22" s="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31"/>
    </row>
    <row r="23" spans="1:40" x14ac:dyDescent="0.25">
      <c r="A23" s="14" t="s">
        <v>65</v>
      </c>
      <c r="B23" s="32">
        <v>29661.00871365998</v>
      </c>
      <c r="C23" s="55">
        <v>28459.594666739984</v>
      </c>
      <c r="D23" s="55">
        <v>1201.4140469199999</v>
      </c>
      <c r="E23" s="55">
        <v>29568.840198699992</v>
      </c>
      <c r="F23" s="55">
        <v>28362.148887669995</v>
      </c>
      <c r="G23" s="55">
        <v>1206.69131103</v>
      </c>
      <c r="H23" s="55">
        <v>29366.244447329984</v>
      </c>
      <c r="I23" s="55">
        <v>28018.689488579981</v>
      </c>
      <c r="J23" s="55">
        <v>1347.55495875</v>
      </c>
      <c r="K23" s="55">
        <v>30535.005963380008</v>
      </c>
      <c r="L23" s="55">
        <v>29347.197060470007</v>
      </c>
      <c r="M23" s="55">
        <v>1187.8089029100001</v>
      </c>
      <c r="N23" s="55">
        <v>30617.087235679992</v>
      </c>
      <c r="O23" s="55">
        <v>29412.730364329993</v>
      </c>
      <c r="P23" s="55">
        <v>1204.3568713499999</v>
      </c>
      <c r="Q23" s="55">
        <v>30265.141123790025</v>
      </c>
      <c r="R23" s="55">
        <v>29282.075200460022</v>
      </c>
      <c r="S23" s="55">
        <v>983.06592333000003</v>
      </c>
      <c r="T23" s="55">
        <v>28960.407792859984</v>
      </c>
      <c r="U23" s="55">
        <v>28470.796848359987</v>
      </c>
      <c r="V23" s="55">
        <v>489.61094450000002</v>
      </c>
      <c r="W23" s="55">
        <v>29531.499563919991</v>
      </c>
      <c r="X23" s="55">
        <v>29013.743791109988</v>
      </c>
      <c r="Y23" s="55">
        <v>517.75577280999994</v>
      </c>
      <c r="Z23" s="55">
        <v>29071.460889679984</v>
      </c>
      <c r="AA23" s="55">
        <v>28552.239914529982</v>
      </c>
      <c r="AB23" s="55">
        <v>519.22097515000007</v>
      </c>
      <c r="AC23" s="55">
        <v>28509.862373430002</v>
      </c>
      <c r="AD23" s="55">
        <v>27924.10153815</v>
      </c>
      <c r="AE23" s="55">
        <v>585.76083527999992</v>
      </c>
      <c r="AF23" s="55">
        <v>28685.567485529999</v>
      </c>
      <c r="AG23" s="55">
        <v>28193.403962809996</v>
      </c>
      <c r="AH23" s="55">
        <v>492.16352272</v>
      </c>
      <c r="AI23" s="55">
        <v>27579.396225120003</v>
      </c>
      <c r="AJ23" s="55">
        <v>27159.45345986</v>
      </c>
      <c r="AK23" s="55">
        <v>419.94276525999999</v>
      </c>
      <c r="AL23" s="55">
        <v>27194.793673980002</v>
      </c>
      <c r="AM23" s="55">
        <v>26785.869131920001</v>
      </c>
      <c r="AN23" s="33">
        <v>408.92454205999996</v>
      </c>
    </row>
    <row r="24" spans="1:40" x14ac:dyDescent="0.25">
      <c r="A24" s="24" t="s">
        <v>27</v>
      </c>
      <c r="B24" s="25">
        <v>4269.5535436300015</v>
      </c>
      <c r="C24" s="52">
        <v>4263.4967670700007</v>
      </c>
      <c r="D24" s="52">
        <v>6.0567765599999994</v>
      </c>
      <c r="E24" s="52">
        <v>4225.0311392600006</v>
      </c>
      <c r="F24" s="52">
        <v>4218.9505171200008</v>
      </c>
      <c r="G24" s="52">
        <v>6.08062214</v>
      </c>
      <c r="H24" s="52">
        <v>4191.6653869499987</v>
      </c>
      <c r="I24" s="52">
        <v>4184.722115999999</v>
      </c>
      <c r="J24" s="52">
        <v>6.9432709500000005</v>
      </c>
      <c r="K24" s="52">
        <v>4169.1257259699996</v>
      </c>
      <c r="L24" s="52">
        <v>4162.5848841999996</v>
      </c>
      <c r="M24" s="52">
        <v>6.5408417699999992</v>
      </c>
      <c r="N24" s="52">
        <v>4151.3576155499995</v>
      </c>
      <c r="O24" s="52">
        <v>4145.0963280999995</v>
      </c>
      <c r="P24" s="52">
        <v>6.2612874500000002</v>
      </c>
      <c r="Q24" s="52">
        <v>4163.6331035699995</v>
      </c>
      <c r="R24" s="52">
        <v>4157.8166062699993</v>
      </c>
      <c r="S24" s="52">
        <v>5.8164973</v>
      </c>
      <c r="T24" s="52">
        <v>4041.94304203</v>
      </c>
      <c r="U24" s="52">
        <v>4035.34567221</v>
      </c>
      <c r="V24" s="52">
        <v>6.5973698199999999</v>
      </c>
      <c r="W24" s="52">
        <v>4292.6331999000004</v>
      </c>
      <c r="X24" s="52">
        <v>4285.9411491199999</v>
      </c>
      <c r="Y24" s="52">
        <v>6.6920507800000006</v>
      </c>
      <c r="Z24" s="52">
        <v>4086.6697003700001</v>
      </c>
      <c r="AA24" s="52">
        <v>4080.0461004200001</v>
      </c>
      <c r="AB24" s="52">
        <v>6.62359995</v>
      </c>
      <c r="AC24" s="52">
        <v>1028.2173455800003</v>
      </c>
      <c r="AD24" s="52">
        <v>1021.5306249800003</v>
      </c>
      <c r="AE24" s="52">
        <v>6.6867205999999992</v>
      </c>
      <c r="AF24" s="52">
        <v>3816.0988781299984</v>
      </c>
      <c r="AG24" s="52">
        <v>3809.5294216699981</v>
      </c>
      <c r="AH24" s="52">
        <v>6.5694564599999996</v>
      </c>
      <c r="AI24" s="52">
        <v>3389.7320330999974</v>
      </c>
      <c r="AJ24" s="52">
        <v>3383.1548618899974</v>
      </c>
      <c r="AK24" s="52">
        <v>6.5771712100000004</v>
      </c>
      <c r="AL24" s="52">
        <v>3383.1463887999994</v>
      </c>
      <c r="AM24" s="52">
        <v>3376.6568851499992</v>
      </c>
      <c r="AN24" s="26">
        <v>6.4895036500000005</v>
      </c>
    </row>
    <row r="25" spans="1:40" x14ac:dyDescent="0.25">
      <c r="A25" s="27" t="s">
        <v>28</v>
      </c>
      <c r="B25" s="28">
        <v>25391.455170029985</v>
      </c>
      <c r="C25" s="53">
        <v>24196.097899669981</v>
      </c>
      <c r="D25" s="53">
        <v>1195.3572703599998</v>
      </c>
      <c r="E25" s="53">
        <v>25343.809059439995</v>
      </c>
      <c r="F25" s="53">
        <v>24143.198370549995</v>
      </c>
      <c r="G25" s="53">
        <v>1200.6106888899999</v>
      </c>
      <c r="H25" s="53">
        <v>25174.579060379983</v>
      </c>
      <c r="I25" s="53">
        <v>23833.967372579984</v>
      </c>
      <c r="J25" s="53">
        <v>1340.6116878</v>
      </c>
      <c r="K25" s="53">
        <v>26365.880237410009</v>
      </c>
      <c r="L25" s="53">
        <v>25184.61217627001</v>
      </c>
      <c r="M25" s="53">
        <v>1181.2680611400001</v>
      </c>
      <c r="N25" s="53">
        <v>26465.729620129998</v>
      </c>
      <c r="O25" s="53">
        <v>25267.634036229996</v>
      </c>
      <c r="P25" s="53">
        <v>1198.0955838999998</v>
      </c>
      <c r="Q25" s="53">
        <v>26101.508020220019</v>
      </c>
      <c r="R25" s="53">
        <v>25124.258594190022</v>
      </c>
      <c r="S25" s="53">
        <v>977.24942603000011</v>
      </c>
      <c r="T25" s="53">
        <v>24918.464750829986</v>
      </c>
      <c r="U25" s="53">
        <v>24435.451176149985</v>
      </c>
      <c r="V25" s="53">
        <v>483.01357468000003</v>
      </c>
      <c r="W25" s="53">
        <v>25238.866364019988</v>
      </c>
      <c r="X25" s="53">
        <v>24727.802641989991</v>
      </c>
      <c r="Y25" s="53">
        <v>511.06372202999995</v>
      </c>
      <c r="Z25" s="53">
        <v>24984.791189309984</v>
      </c>
      <c r="AA25" s="53">
        <v>24472.193814109985</v>
      </c>
      <c r="AB25" s="53">
        <v>512.5973752000001</v>
      </c>
      <c r="AC25" s="53">
        <v>27481.645027850001</v>
      </c>
      <c r="AD25" s="53">
        <v>26902.570913170002</v>
      </c>
      <c r="AE25" s="53">
        <v>579.07411467999998</v>
      </c>
      <c r="AF25" s="53">
        <v>24869.468607399998</v>
      </c>
      <c r="AG25" s="53">
        <v>24383.874541139998</v>
      </c>
      <c r="AH25" s="53">
        <v>485.59406626000003</v>
      </c>
      <c r="AI25" s="53">
        <v>24189.664192020005</v>
      </c>
      <c r="AJ25" s="53">
        <v>23776.298597970006</v>
      </c>
      <c r="AK25" s="53">
        <v>413.36559405000003</v>
      </c>
      <c r="AL25" s="53">
        <v>23811.647285180003</v>
      </c>
      <c r="AM25" s="53">
        <v>23409.212246770003</v>
      </c>
      <c r="AN25" s="29">
        <v>402.43503840999995</v>
      </c>
    </row>
    <row r="26" spans="1:40" x14ac:dyDescent="0.25">
      <c r="A26" s="14" t="s">
        <v>66</v>
      </c>
      <c r="B26" s="32">
        <v>188554.93515986999</v>
      </c>
      <c r="C26" s="55">
        <v>184358.71898254001</v>
      </c>
      <c r="D26" s="55">
        <v>4196.2161773299995</v>
      </c>
      <c r="E26" s="55">
        <v>202750.59798365002</v>
      </c>
      <c r="F26" s="55">
        <v>198571.54910311001</v>
      </c>
      <c r="G26" s="55">
        <v>4179.0488805399991</v>
      </c>
      <c r="H26" s="55">
        <v>210385.61675207005</v>
      </c>
      <c r="I26" s="55">
        <v>205789.01100425006</v>
      </c>
      <c r="J26" s="55">
        <v>4596.6057478200009</v>
      </c>
      <c r="K26" s="55">
        <v>213361.92431339031</v>
      </c>
      <c r="L26" s="55">
        <v>209136.35415770032</v>
      </c>
      <c r="M26" s="55">
        <v>4225.5701556900003</v>
      </c>
      <c r="N26" s="55">
        <v>221539.35003561</v>
      </c>
      <c r="O26" s="55">
        <v>217723.54999001999</v>
      </c>
      <c r="P26" s="55">
        <v>3815.8000455899983</v>
      </c>
      <c r="Q26" s="55">
        <v>230035.13188969018</v>
      </c>
      <c r="R26" s="55">
        <v>226626.90666431017</v>
      </c>
      <c r="S26" s="55">
        <v>3408.2252253800002</v>
      </c>
      <c r="T26" s="55">
        <v>235377.03804046012</v>
      </c>
      <c r="U26" s="55">
        <v>232609.82083108011</v>
      </c>
      <c r="V26" s="55">
        <v>2767.2172093799991</v>
      </c>
      <c r="W26" s="55">
        <v>240668.30305239992</v>
      </c>
      <c r="X26" s="55">
        <v>238628.16712638992</v>
      </c>
      <c r="Y26" s="55">
        <v>2040.1359260100003</v>
      </c>
      <c r="Z26" s="55">
        <v>244427.81111967971</v>
      </c>
      <c r="AA26" s="55">
        <v>242474.27513221971</v>
      </c>
      <c r="AB26" s="55">
        <v>1953.5359874599999</v>
      </c>
      <c r="AC26" s="55">
        <v>253464.00519487986</v>
      </c>
      <c r="AD26" s="55">
        <v>251521.91255561984</v>
      </c>
      <c r="AE26" s="55">
        <v>1942.0926392599997</v>
      </c>
      <c r="AF26" s="55">
        <v>261706.90133498999</v>
      </c>
      <c r="AG26" s="55">
        <v>259804.89343299999</v>
      </c>
      <c r="AH26" s="55">
        <v>1902.007901989999</v>
      </c>
      <c r="AI26" s="55">
        <v>288640.74947004998</v>
      </c>
      <c r="AJ26" s="55">
        <v>286735.43736900995</v>
      </c>
      <c r="AK26" s="55">
        <v>1905.3121010400002</v>
      </c>
      <c r="AL26" s="55">
        <v>279653.86368686031</v>
      </c>
      <c r="AM26" s="55">
        <v>278543.50245006027</v>
      </c>
      <c r="AN26" s="33">
        <v>1110.3612367999999</v>
      </c>
    </row>
    <row r="27" spans="1:40" x14ac:dyDescent="0.25">
      <c r="A27" s="24" t="s">
        <v>27</v>
      </c>
      <c r="B27" s="25">
        <v>5642.6587465499961</v>
      </c>
      <c r="C27" s="52">
        <v>5507.5171784399963</v>
      </c>
      <c r="D27" s="52">
        <v>135.14156810999998</v>
      </c>
      <c r="E27" s="52">
        <v>18584.786675619984</v>
      </c>
      <c r="F27" s="52">
        <v>18439.150535259982</v>
      </c>
      <c r="G27" s="52">
        <v>145.63614036000001</v>
      </c>
      <c r="H27" s="52">
        <v>19973.308514479999</v>
      </c>
      <c r="I27" s="52">
        <v>19843.005548839999</v>
      </c>
      <c r="J27" s="52">
        <v>130.30296564000002</v>
      </c>
      <c r="K27" s="52">
        <v>20663.92034434</v>
      </c>
      <c r="L27" s="52">
        <v>20545.060527040001</v>
      </c>
      <c r="M27" s="52">
        <v>118.8598173</v>
      </c>
      <c r="N27" s="52">
        <v>22023.053164320005</v>
      </c>
      <c r="O27" s="52">
        <v>21995.303884660003</v>
      </c>
      <c r="P27" s="52">
        <v>27.749279659999996</v>
      </c>
      <c r="Q27" s="52">
        <v>24172.185372280004</v>
      </c>
      <c r="R27" s="52">
        <v>24146.407349520003</v>
      </c>
      <c r="S27" s="52">
        <v>25.778022760000006</v>
      </c>
      <c r="T27" s="52">
        <v>25221.56101125</v>
      </c>
      <c r="U27" s="52">
        <v>25192.46788127</v>
      </c>
      <c r="V27" s="52">
        <v>29.093129980000004</v>
      </c>
      <c r="W27" s="52">
        <v>24972.233481780007</v>
      </c>
      <c r="X27" s="52">
        <v>24952.551047950004</v>
      </c>
      <c r="Y27" s="52">
        <v>19.682433829999997</v>
      </c>
      <c r="Z27" s="52">
        <v>25141.451567960001</v>
      </c>
      <c r="AA27" s="52">
        <v>25125.83246668</v>
      </c>
      <c r="AB27" s="52">
        <v>15.619101280000001</v>
      </c>
      <c r="AC27" s="52">
        <v>25939.347714679989</v>
      </c>
      <c r="AD27" s="52">
        <v>25923.37493116999</v>
      </c>
      <c r="AE27" s="52">
        <v>15.972783509999999</v>
      </c>
      <c r="AF27" s="52">
        <v>26727.876116249998</v>
      </c>
      <c r="AG27" s="52">
        <v>26713.305757129998</v>
      </c>
      <c r="AH27" s="52">
        <v>14.570359119999999</v>
      </c>
      <c r="AI27" s="52">
        <v>27848.647723260008</v>
      </c>
      <c r="AJ27" s="52">
        <v>27815.92320862001</v>
      </c>
      <c r="AK27" s="52">
        <v>32.724514640000002</v>
      </c>
      <c r="AL27" s="52">
        <v>27778.321444179994</v>
      </c>
      <c r="AM27" s="52">
        <v>27764.992766109994</v>
      </c>
      <c r="AN27" s="26">
        <v>13.32867807</v>
      </c>
    </row>
    <row r="28" spans="1:40" x14ac:dyDescent="0.25">
      <c r="A28" s="27" t="s">
        <v>28</v>
      </c>
      <c r="B28" s="28">
        <v>182912.27641332001</v>
      </c>
      <c r="C28" s="53">
        <v>178851.20180410001</v>
      </c>
      <c r="D28" s="53">
        <v>4061.0746092199997</v>
      </c>
      <c r="E28" s="53">
        <v>184165.81130803004</v>
      </c>
      <c r="F28" s="53">
        <v>180132.39856785003</v>
      </c>
      <c r="G28" s="53">
        <v>4033.4127401799992</v>
      </c>
      <c r="H28" s="53">
        <v>190412.30823759007</v>
      </c>
      <c r="I28" s="53">
        <v>185946.00545541008</v>
      </c>
      <c r="J28" s="53">
        <v>4466.3027821800006</v>
      </c>
      <c r="K28" s="53">
        <v>192698.00396905033</v>
      </c>
      <c r="L28" s="53">
        <v>188591.29363066031</v>
      </c>
      <c r="M28" s="53">
        <v>4106.7103383900003</v>
      </c>
      <c r="N28" s="53">
        <v>199516.29687128999</v>
      </c>
      <c r="O28" s="53">
        <v>195728.24610535998</v>
      </c>
      <c r="P28" s="53">
        <v>3788.0507659299983</v>
      </c>
      <c r="Q28" s="53">
        <v>205862.94651741016</v>
      </c>
      <c r="R28" s="53">
        <v>202480.49931479016</v>
      </c>
      <c r="S28" s="53">
        <v>3382.4472026200001</v>
      </c>
      <c r="T28" s="53">
        <v>210155.4770292101</v>
      </c>
      <c r="U28" s="53">
        <v>207417.35294981013</v>
      </c>
      <c r="V28" s="53">
        <v>2738.1240793999991</v>
      </c>
      <c r="W28" s="53">
        <v>215696.0695706199</v>
      </c>
      <c r="X28" s="53">
        <v>213675.61607843993</v>
      </c>
      <c r="Y28" s="53">
        <v>2020.4534921800002</v>
      </c>
      <c r="Z28" s="53">
        <v>219286.35955171974</v>
      </c>
      <c r="AA28" s="53">
        <v>217348.44266553974</v>
      </c>
      <c r="AB28" s="53">
        <v>1937.9168861799999</v>
      </c>
      <c r="AC28" s="53">
        <v>227524.65748019985</v>
      </c>
      <c r="AD28" s="53">
        <v>225598.53762444985</v>
      </c>
      <c r="AE28" s="53">
        <v>1926.1198557499997</v>
      </c>
      <c r="AF28" s="53">
        <v>234979.02521873999</v>
      </c>
      <c r="AG28" s="53">
        <v>233091.58767586999</v>
      </c>
      <c r="AH28" s="53">
        <v>1887.4375428699991</v>
      </c>
      <c r="AI28" s="53">
        <v>260792.10174678994</v>
      </c>
      <c r="AJ28" s="53">
        <v>258919.51416038995</v>
      </c>
      <c r="AK28" s="53">
        <v>1872.5875864000002</v>
      </c>
      <c r="AL28" s="53">
        <v>251875.54224268033</v>
      </c>
      <c r="AM28" s="53">
        <v>250778.50968395031</v>
      </c>
      <c r="AN28" s="29">
        <v>1097.0325587300001</v>
      </c>
    </row>
    <row r="29" spans="1:40" x14ac:dyDescent="0.25">
      <c r="A29" s="34" t="s">
        <v>67</v>
      </c>
      <c r="B29" s="35">
        <v>42445.632784550005</v>
      </c>
      <c r="C29" s="56">
        <v>37398.721056710005</v>
      </c>
      <c r="D29" s="56">
        <v>5046.911727839999</v>
      </c>
      <c r="E29" s="56">
        <v>45323.570006799979</v>
      </c>
      <c r="F29" s="56">
        <v>39797.456570209979</v>
      </c>
      <c r="G29" s="56">
        <v>5526.1134365899989</v>
      </c>
      <c r="H29" s="56">
        <v>44534.677664169991</v>
      </c>
      <c r="I29" s="56">
        <v>38433.295165419993</v>
      </c>
      <c r="J29" s="56">
        <v>6101.3824987499993</v>
      </c>
      <c r="K29" s="56">
        <v>44525.339423959958</v>
      </c>
      <c r="L29" s="56">
        <v>38524.662474089964</v>
      </c>
      <c r="M29" s="56">
        <v>6000.6769498699978</v>
      </c>
      <c r="N29" s="56">
        <v>42937.519334890007</v>
      </c>
      <c r="O29" s="56">
        <v>37875.276272860006</v>
      </c>
      <c r="P29" s="56">
        <v>5062.2430620300001</v>
      </c>
      <c r="Q29" s="56">
        <v>41940.860941390012</v>
      </c>
      <c r="R29" s="56">
        <v>37750.531438490019</v>
      </c>
      <c r="S29" s="56">
        <v>4190.3295029000001</v>
      </c>
      <c r="T29" s="56">
        <v>41469.54823191998</v>
      </c>
      <c r="U29" s="56">
        <v>38199.016148789982</v>
      </c>
      <c r="V29" s="56">
        <v>3270.5320831299987</v>
      </c>
      <c r="W29" s="56">
        <v>41025.670512709992</v>
      </c>
      <c r="X29" s="56">
        <v>40188.034231749989</v>
      </c>
      <c r="Y29" s="56">
        <v>837.63628096000002</v>
      </c>
      <c r="Z29" s="56">
        <v>42018.656428349983</v>
      </c>
      <c r="AA29" s="56">
        <v>41225.595135209987</v>
      </c>
      <c r="AB29" s="56">
        <v>793.06129314000009</v>
      </c>
      <c r="AC29" s="56">
        <v>43148.136955159986</v>
      </c>
      <c r="AD29" s="56">
        <v>42394.238399419992</v>
      </c>
      <c r="AE29" s="56">
        <v>753.89855574000001</v>
      </c>
      <c r="AF29" s="56">
        <v>44951.569285039965</v>
      </c>
      <c r="AG29" s="56">
        <v>44247.751063009964</v>
      </c>
      <c r="AH29" s="56">
        <v>703.81822203000013</v>
      </c>
      <c r="AI29" s="56">
        <v>46259.550912450009</v>
      </c>
      <c r="AJ29" s="56">
        <v>45555.566236060011</v>
      </c>
      <c r="AK29" s="56">
        <v>703.98467639000012</v>
      </c>
      <c r="AL29" s="56">
        <v>48031.053464389981</v>
      </c>
      <c r="AM29" s="56">
        <v>47336.469137729982</v>
      </c>
      <c r="AN29" s="36">
        <v>694.58432665999987</v>
      </c>
    </row>
    <row r="30" spans="1:40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</row>
    <row r="31" spans="1:40" x14ac:dyDescent="0.25">
      <c r="A31" s="57" t="s">
        <v>45</v>
      </c>
    </row>
    <row r="32" spans="1:40" x14ac:dyDescent="0.25">
      <c r="A32" s="57" t="s">
        <v>46</v>
      </c>
    </row>
    <row r="33" spans="1:1" x14ac:dyDescent="0.25">
      <c r="A33" s="58" t="s">
        <v>47</v>
      </c>
    </row>
    <row r="34" spans="1:1" x14ac:dyDescent="0.25">
      <c r="A34" s="58" t="s">
        <v>11</v>
      </c>
    </row>
  </sheetData>
  <mergeCells count="39">
    <mergeCell ref="AI4:AK4"/>
    <mergeCell ref="AI5:AI6"/>
    <mergeCell ref="AJ5:AK5"/>
    <mergeCell ref="AL4:AN4"/>
    <mergeCell ref="AL5:AL6"/>
    <mergeCell ref="AM5:AN5"/>
    <mergeCell ref="AC4:AE4"/>
    <mergeCell ref="AC5:AC6"/>
    <mergeCell ref="AD5:AE5"/>
    <mergeCell ref="AF4:AH4"/>
    <mergeCell ref="AF5:AF6"/>
    <mergeCell ref="AG5:AH5"/>
    <mergeCell ref="W4:Y4"/>
    <mergeCell ref="W5:W6"/>
    <mergeCell ref="X5:Y5"/>
    <mergeCell ref="Z4:AB4"/>
    <mergeCell ref="Z5:Z6"/>
    <mergeCell ref="AA5:AB5"/>
    <mergeCell ref="H4:J4"/>
    <mergeCell ref="H5:H6"/>
    <mergeCell ref="I5:J5"/>
    <mergeCell ref="B4:D4"/>
    <mergeCell ref="B5:B6"/>
    <mergeCell ref="C5:D5"/>
    <mergeCell ref="E4:G4"/>
    <mergeCell ref="E5:E6"/>
    <mergeCell ref="F5:G5"/>
    <mergeCell ref="T4:V4"/>
    <mergeCell ref="T5:T6"/>
    <mergeCell ref="U5:V5"/>
    <mergeCell ref="K4:M4"/>
    <mergeCell ref="K5:K6"/>
    <mergeCell ref="L5:M5"/>
    <mergeCell ref="Q4:S4"/>
    <mergeCell ref="Q5:Q6"/>
    <mergeCell ref="R5:S5"/>
    <mergeCell ref="N4:P4"/>
    <mergeCell ref="N5:N6"/>
    <mergeCell ref="O5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Выдано</vt:lpstr>
      <vt:lpstr>Ставки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2022-06-14T06:10:27Z</dcterms:created>
  <dcterms:modified xsi:type="dcterms:W3CDTF">2024-07-24T12:26:15Z</dcterms:modified>
</cp:coreProperties>
</file>